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05" windowWidth="11295" windowHeight="6750"/>
  </bookViews>
  <sheets>
    <sheet name="Amortization" sheetId="1" r:id="rId1"/>
    <sheet name="Mortgage" sheetId="2" r:id="rId2"/>
    <sheet name="Problem 1" sheetId="10" r:id="rId3"/>
    <sheet name="Problem 2" sheetId="11" r:id="rId4"/>
    <sheet name="Problem 3" sheetId="14" r:id="rId5"/>
  </sheets>
  <calcPr calcId="145621"/>
</workbook>
</file>

<file path=xl/calcChain.xml><?xml version="1.0" encoding="utf-8"?>
<calcChain xmlns="http://schemas.openxmlformats.org/spreadsheetml/2006/main">
  <c r="D18" i="11" l="1"/>
  <c r="D17" i="11"/>
  <c r="C17" i="11"/>
  <c r="D18" i="10"/>
  <c r="D17" i="10"/>
  <c r="D18" i="2"/>
  <c r="D17" i="2"/>
  <c r="C18" i="1"/>
  <c r="C17" i="1"/>
  <c r="B8" i="14" l="1"/>
  <c r="C8" i="14" l="1"/>
  <c r="B3" i="14"/>
  <c r="B6" i="14"/>
  <c r="B13" i="14" s="1"/>
  <c r="B6" i="1"/>
  <c r="B13" i="1" s="1"/>
  <c r="B8" i="1"/>
  <c r="E16" i="1"/>
  <c r="B17" i="1" s="1"/>
  <c r="B6" i="2"/>
  <c r="B13" i="2" s="1"/>
  <c r="B8" i="2"/>
  <c r="B3" i="2" s="1"/>
  <c r="B11" i="2" s="1"/>
  <c r="E16" i="2"/>
  <c r="B17" i="2"/>
  <c r="C17" i="2" s="1"/>
  <c r="B6" i="10"/>
  <c r="B13" i="10" s="1"/>
  <c r="B8" i="10"/>
  <c r="E16" i="10"/>
  <c r="B17" i="10" s="1"/>
  <c r="C17" i="10"/>
  <c r="B6" i="11"/>
  <c r="B13" i="11" s="1"/>
  <c r="B8" i="11"/>
  <c r="B9" i="11" s="1"/>
  <c r="E16" i="11" s="1"/>
  <c r="B17" i="11" s="1"/>
  <c r="C11" i="14" l="1"/>
  <c r="E17" i="2"/>
  <c r="B18" i="2" s="1"/>
  <c r="C18" i="2"/>
  <c r="E17" i="11"/>
  <c r="B18" i="11" s="1"/>
  <c r="C18" i="11" s="1"/>
  <c r="B11" i="11"/>
  <c r="B3" i="10"/>
  <c r="B3" i="1"/>
  <c r="B11" i="10"/>
  <c r="E17" i="10" l="1"/>
  <c r="B18" i="10" s="1"/>
  <c r="C18" i="10" s="1"/>
  <c r="E18" i="10" s="1"/>
  <c r="B19" i="10" s="1"/>
  <c r="E18" i="2"/>
  <c r="B19" i="2" s="1"/>
  <c r="C19" i="2" s="1"/>
  <c r="D19" i="2" s="1"/>
  <c r="D17" i="1"/>
  <c r="B11" i="1"/>
  <c r="E17" i="1"/>
  <c r="B18" i="1" s="1"/>
  <c r="E18" i="11" l="1"/>
  <c r="B19" i="11" s="1"/>
  <c r="C19" i="11" s="1"/>
  <c r="D19" i="11" s="1"/>
  <c r="E19" i="2"/>
  <c r="B20" i="2" s="1"/>
  <c r="C20" i="2" s="1"/>
  <c r="D20" i="2" s="1"/>
  <c r="C19" i="10"/>
  <c r="D19" i="10" s="1"/>
  <c r="E19" i="11" l="1"/>
  <c r="B20" i="11" s="1"/>
  <c r="C20" i="11" s="1"/>
  <c r="D20" i="11" s="1"/>
  <c r="E19" i="10"/>
  <c r="B20" i="10" s="1"/>
  <c r="C20" i="10" s="1"/>
  <c r="D20" i="10" s="1"/>
  <c r="E20" i="2"/>
  <c r="B21" i="2" s="1"/>
  <c r="C21" i="2" s="1"/>
  <c r="D21" i="2" s="1"/>
  <c r="D18" i="1"/>
  <c r="E18" i="1" s="1"/>
  <c r="B19" i="1" s="1"/>
  <c r="C19" i="1" s="1"/>
  <c r="E20" i="11" l="1"/>
  <c r="B21" i="11" s="1"/>
  <c r="C21" i="11" s="1"/>
  <c r="D21" i="11" s="1"/>
  <c r="E20" i="10"/>
  <c r="B21" i="10" s="1"/>
  <c r="C21" i="10" s="1"/>
  <c r="D21" i="10" s="1"/>
  <c r="E21" i="2"/>
  <c r="B22" i="2" s="1"/>
  <c r="C22" i="2" s="1"/>
  <c r="D22" i="2" s="1"/>
  <c r="D19" i="1"/>
  <c r="E19" i="1" s="1"/>
  <c r="B20" i="1" s="1"/>
  <c r="C20" i="1" s="1"/>
  <c r="E21" i="11" l="1"/>
  <c r="B22" i="11" s="1"/>
  <c r="C22" i="11" s="1"/>
  <c r="D22" i="11" s="1"/>
  <c r="E21" i="10"/>
  <c r="B22" i="10" s="1"/>
  <c r="C22" i="10" s="1"/>
  <c r="E22" i="2"/>
  <c r="B23" i="2" s="1"/>
  <c r="C23" i="2" s="1"/>
  <c r="D23" i="2" s="1"/>
  <c r="D20" i="1"/>
  <c r="E20" i="1" s="1"/>
  <c r="B21" i="1" s="1"/>
  <c r="C21" i="1" s="1"/>
  <c r="E22" i="10" l="1"/>
  <c r="B23" i="10" s="1"/>
  <c r="D22" i="10"/>
  <c r="E22" i="11"/>
  <c r="B23" i="11" s="1"/>
  <c r="C23" i="11" s="1"/>
  <c r="D23" i="11" s="1"/>
  <c r="E23" i="2"/>
  <c r="B24" i="2" s="1"/>
  <c r="C24" i="2" s="1"/>
  <c r="D24" i="2" s="1"/>
  <c r="E21" i="1"/>
  <c r="B22" i="1" s="1"/>
  <c r="C22" i="1" s="1"/>
  <c r="D21" i="1"/>
  <c r="C23" i="10"/>
  <c r="D23" i="10" s="1"/>
  <c r="E23" i="11" l="1"/>
  <c r="B24" i="11" s="1"/>
  <c r="C24" i="11" s="1"/>
  <c r="D24" i="11" s="1"/>
  <c r="E23" i="10"/>
  <c r="B24" i="10" s="1"/>
  <c r="C24" i="10" s="1"/>
  <c r="E24" i="2"/>
  <c r="B25" i="2" s="1"/>
  <c r="C25" i="2" s="1"/>
  <c r="D25" i="2" s="1"/>
  <c r="D22" i="1"/>
  <c r="E22" i="1" s="1"/>
  <c r="B23" i="1" s="1"/>
  <c r="C23" i="1" s="1"/>
  <c r="E24" i="10" l="1"/>
  <c r="B25" i="10" s="1"/>
  <c r="C25" i="10" s="1"/>
  <c r="D25" i="10" s="1"/>
  <c r="D24" i="10"/>
  <c r="E24" i="11"/>
  <c r="B25" i="11" s="1"/>
  <c r="C25" i="11" s="1"/>
  <c r="D25" i="11" s="1"/>
  <c r="E25" i="2"/>
  <c r="B26" i="2" s="1"/>
  <c r="C26" i="2" s="1"/>
  <c r="D26" i="2" s="1"/>
  <c r="D23" i="1"/>
  <c r="E23" i="1" s="1"/>
  <c r="B24" i="1" s="1"/>
  <c r="C24" i="1" s="1"/>
  <c r="E25" i="11" l="1"/>
  <c r="B26" i="11" s="1"/>
  <c r="C26" i="11" s="1"/>
  <c r="D26" i="11" s="1"/>
  <c r="E25" i="10"/>
  <c r="B26" i="10" s="1"/>
  <c r="C26" i="10" s="1"/>
  <c r="D26" i="10" s="1"/>
  <c r="E26" i="2"/>
  <c r="B27" i="2" s="1"/>
  <c r="C27" i="2" s="1"/>
  <c r="D27" i="2" s="1"/>
  <c r="D24" i="1"/>
  <c r="E24" i="1" s="1"/>
  <c r="B25" i="1" s="1"/>
  <c r="C25" i="1" s="1"/>
  <c r="E26" i="11" l="1"/>
  <c r="B27" i="11" s="1"/>
  <c r="C27" i="11" s="1"/>
  <c r="D27" i="11" s="1"/>
  <c r="E26" i="10"/>
  <c r="B27" i="10" s="1"/>
  <c r="C27" i="10" s="1"/>
  <c r="D27" i="10" s="1"/>
  <c r="E27" i="2"/>
  <c r="B28" i="2" s="1"/>
  <c r="C28" i="2" s="1"/>
  <c r="D28" i="2" s="1"/>
  <c r="D25" i="1"/>
  <c r="E25" i="1" s="1"/>
  <c r="B26" i="1" s="1"/>
  <c r="C26" i="1" s="1"/>
  <c r="E27" i="11" l="1"/>
  <c r="B28" i="11" s="1"/>
  <c r="C28" i="11" s="1"/>
  <c r="D28" i="11" s="1"/>
  <c r="E27" i="10"/>
  <c r="B28" i="10" s="1"/>
  <c r="C28" i="10" s="1"/>
  <c r="E28" i="2"/>
  <c r="B29" i="2" s="1"/>
  <c r="C29" i="2" s="1"/>
  <c r="D29" i="2" s="1"/>
  <c r="D26" i="1"/>
  <c r="E26" i="1" s="1"/>
  <c r="B27" i="1" s="1"/>
  <c r="C27" i="1" s="1"/>
  <c r="E28" i="10" l="1"/>
  <c r="B29" i="10" s="1"/>
  <c r="C29" i="10" s="1"/>
  <c r="D29" i="10" s="1"/>
  <c r="D28" i="10"/>
  <c r="E28" i="11"/>
  <c r="B29" i="11" s="1"/>
  <c r="C29" i="11" s="1"/>
  <c r="D29" i="11" s="1"/>
  <c r="E29" i="2"/>
  <c r="B30" i="2" s="1"/>
  <c r="C30" i="2" s="1"/>
  <c r="D30" i="2" s="1"/>
  <c r="D27" i="1"/>
  <c r="E27" i="1" s="1"/>
  <c r="B28" i="1" s="1"/>
  <c r="C28" i="1" s="1"/>
  <c r="E29" i="11" l="1"/>
  <c r="B30" i="11" s="1"/>
  <c r="C30" i="11" s="1"/>
  <c r="D30" i="11" s="1"/>
  <c r="E29" i="10"/>
  <c r="B30" i="10" s="1"/>
  <c r="C30" i="10" s="1"/>
  <c r="D30" i="10" s="1"/>
  <c r="E30" i="2"/>
  <c r="B31" i="2" s="1"/>
  <c r="C31" i="2" s="1"/>
  <c r="D31" i="2" s="1"/>
  <c r="D28" i="1"/>
  <c r="E28" i="1" s="1"/>
  <c r="B29" i="1" s="1"/>
  <c r="C29" i="1" s="1"/>
  <c r="E30" i="11" l="1"/>
  <c r="B31" i="11" s="1"/>
  <c r="C31" i="11" s="1"/>
  <c r="D31" i="11" s="1"/>
  <c r="E30" i="10"/>
  <c r="B31" i="10" s="1"/>
  <c r="C31" i="10" s="1"/>
  <c r="D31" i="10" s="1"/>
  <c r="E31" i="2"/>
  <c r="B32" i="2" s="1"/>
  <c r="C32" i="2" s="1"/>
  <c r="D32" i="2" s="1"/>
  <c r="D29" i="1"/>
  <c r="E29" i="1" s="1"/>
  <c r="B30" i="1" s="1"/>
  <c r="C30" i="1" s="1"/>
  <c r="E31" i="11" l="1"/>
  <c r="B32" i="11" s="1"/>
  <c r="C32" i="11" s="1"/>
  <c r="D32" i="11" s="1"/>
  <c r="E31" i="10"/>
  <c r="B32" i="10" s="1"/>
  <c r="C32" i="10" s="1"/>
  <c r="D32" i="10" s="1"/>
  <c r="E32" i="2"/>
  <c r="B33" i="2" s="1"/>
  <c r="C33" i="2" s="1"/>
  <c r="D33" i="2" s="1"/>
  <c r="D30" i="1"/>
  <c r="E30" i="1" s="1"/>
  <c r="B31" i="1" s="1"/>
  <c r="C31" i="1" s="1"/>
  <c r="E32" i="11" l="1"/>
  <c r="B33" i="11" s="1"/>
  <c r="C33" i="11" s="1"/>
  <c r="D33" i="11" s="1"/>
  <c r="E32" i="10"/>
  <c r="B33" i="10" s="1"/>
  <c r="C33" i="10" s="1"/>
  <c r="D33" i="10" s="1"/>
  <c r="E33" i="2"/>
  <c r="B34" i="2" s="1"/>
  <c r="C34" i="2" s="1"/>
  <c r="D34" i="2" s="1"/>
  <c r="D31" i="1"/>
  <c r="E31" i="1" s="1"/>
  <c r="B32" i="1" s="1"/>
  <c r="C32" i="1" s="1"/>
  <c r="E33" i="11" l="1"/>
  <c r="B34" i="11" s="1"/>
  <c r="C34" i="11" s="1"/>
  <c r="D34" i="11" s="1"/>
  <c r="E33" i="10"/>
  <c r="B34" i="10" s="1"/>
  <c r="C34" i="10" s="1"/>
  <c r="D34" i="10" s="1"/>
  <c r="E34" i="2"/>
  <c r="B35" i="2" s="1"/>
  <c r="C35" i="2" s="1"/>
  <c r="D35" i="2" s="1"/>
  <c r="D32" i="1"/>
  <c r="E32" i="1" s="1"/>
  <c r="B33" i="1" s="1"/>
  <c r="C33" i="1" s="1"/>
  <c r="E34" i="11" l="1"/>
  <c r="B35" i="11" s="1"/>
  <c r="C35" i="11" s="1"/>
  <c r="D35" i="11" s="1"/>
  <c r="E34" i="10"/>
  <c r="B35" i="10" s="1"/>
  <c r="C35" i="10" s="1"/>
  <c r="D35" i="10" s="1"/>
  <c r="E35" i="2"/>
  <c r="B36" i="2" s="1"/>
  <c r="C36" i="2" s="1"/>
  <c r="D36" i="2" s="1"/>
  <c r="D33" i="1"/>
  <c r="E33" i="1" s="1"/>
  <c r="B34" i="1" s="1"/>
  <c r="C34" i="1" s="1"/>
  <c r="E35" i="11" l="1"/>
  <c r="B36" i="11" s="1"/>
  <c r="C36" i="11" s="1"/>
  <c r="D36" i="11" s="1"/>
  <c r="E35" i="10"/>
  <c r="B36" i="10" s="1"/>
  <c r="C36" i="10" s="1"/>
  <c r="D36" i="10" s="1"/>
  <c r="E36" i="2"/>
  <c r="B37" i="2" s="1"/>
  <c r="C37" i="2" s="1"/>
  <c r="D37" i="2" s="1"/>
  <c r="D34" i="1"/>
  <c r="E34" i="1" s="1"/>
  <c r="B35" i="1" s="1"/>
  <c r="C35" i="1" s="1"/>
  <c r="E36" i="11" l="1"/>
  <c r="B37" i="11" s="1"/>
  <c r="C37" i="11" s="1"/>
  <c r="D37" i="11" s="1"/>
  <c r="E36" i="10"/>
  <c r="B37" i="10" s="1"/>
  <c r="C37" i="10" s="1"/>
  <c r="D37" i="10" s="1"/>
  <c r="E37" i="2"/>
  <c r="B38" i="2" s="1"/>
  <c r="C38" i="2" s="1"/>
  <c r="D38" i="2" s="1"/>
  <c r="D35" i="1"/>
  <c r="E35" i="1" s="1"/>
  <c r="B36" i="1" s="1"/>
  <c r="C36" i="1" s="1"/>
  <c r="E37" i="11" l="1"/>
  <c r="B38" i="11" s="1"/>
  <c r="C38" i="11" s="1"/>
  <c r="D38" i="11" s="1"/>
  <c r="E37" i="10"/>
  <c r="B38" i="10" s="1"/>
  <c r="C38" i="10" s="1"/>
  <c r="D38" i="10" s="1"/>
  <c r="E38" i="2"/>
  <c r="B39" i="2" s="1"/>
  <c r="C39" i="2" s="1"/>
  <c r="D39" i="2" s="1"/>
  <c r="E36" i="1"/>
  <c r="B37" i="1" s="1"/>
  <c r="C37" i="1" s="1"/>
  <c r="D36" i="1"/>
  <c r="E38" i="11" l="1"/>
  <c r="B39" i="11" s="1"/>
  <c r="C39" i="11" s="1"/>
  <c r="D39" i="11" s="1"/>
  <c r="E38" i="10"/>
  <c r="B39" i="10" s="1"/>
  <c r="C39" i="10" s="1"/>
  <c r="D39" i="10" s="1"/>
  <c r="E39" i="2"/>
  <c r="B40" i="2" s="1"/>
  <c r="C40" i="2" s="1"/>
  <c r="D40" i="2" s="1"/>
  <c r="D37" i="1"/>
  <c r="E37" i="1" s="1"/>
  <c r="B38" i="1" s="1"/>
  <c r="C38" i="1" s="1"/>
  <c r="E39" i="11" l="1"/>
  <c r="B40" i="11" s="1"/>
  <c r="C40" i="11" s="1"/>
  <c r="D40" i="11" s="1"/>
  <c r="E39" i="10"/>
  <c r="B40" i="10" s="1"/>
  <c r="C40" i="10" s="1"/>
  <c r="D40" i="10" s="1"/>
  <c r="E40" i="2"/>
  <c r="B41" i="2" s="1"/>
  <c r="C41" i="2" s="1"/>
  <c r="D41" i="2" s="1"/>
  <c r="D38" i="1"/>
  <c r="E38" i="1" s="1"/>
  <c r="B39" i="1" s="1"/>
  <c r="C39" i="1" s="1"/>
  <c r="E40" i="11" l="1"/>
  <c r="B41" i="11" s="1"/>
  <c r="C41" i="11" s="1"/>
  <c r="D41" i="11" s="1"/>
  <c r="E40" i="10"/>
  <c r="B41" i="10" s="1"/>
  <c r="C41" i="10" s="1"/>
  <c r="D41" i="10" s="1"/>
  <c r="E41" i="2"/>
  <c r="B42" i="2" s="1"/>
  <c r="C42" i="2" s="1"/>
  <c r="D42" i="2" s="1"/>
  <c r="D39" i="1"/>
  <c r="E39" i="1" s="1"/>
  <c r="B40" i="1" s="1"/>
  <c r="C40" i="1" s="1"/>
  <c r="E41" i="11" l="1"/>
  <c r="B42" i="11" s="1"/>
  <c r="C42" i="11" s="1"/>
  <c r="D42" i="11" s="1"/>
  <c r="E41" i="10"/>
  <c r="B42" i="10" s="1"/>
  <c r="C42" i="10" s="1"/>
  <c r="D42" i="10" s="1"/>
  <c r="E42" i="2"/>
  <c r="B43" i="2" s="1"/>
  <c r="C43" i="2" s="1"/>
  <c r="D43" i="2" s="1"/>
  <c r="D40" i="1"/>
  <c r="E40" i="1" s="1"/>
  <c r="B41" i="1" s="1"/>
  <c r="C41" i="1" s="1"/>
  <c r="E42" i="11" l="1"/>
  <c r="B43" i="11" s="1"/>
  <c r="C43" i="11" s="1"/>
  <c r="D43" i="11" s="1"/>
  <c r="E42" i="10"/>
  <c r="B43" i="10" s="1"/>
  <c r="C43" i="10" s="1"/>
  <c r="D43" i="10" s="1"/>
  <c r="E43" i="2"/>
  <c r="B44" i="2" s="1"/>
  <c r="C44" i="2" s="1"/>
  <c r="D44" i="2" s="1"/>
  <c r="D41" i="1"/>
  <c r="E41" i="1" s="1"/>
  <c r="B42" i="1" s="1"/>
  <c r="C42" i="1" s="1"/>
  <c r="E43" i="11" l="1"/>
  <c r="B44" i="11" s="1"/>
  <c r="C44" i="11" s="1"/>
  <c r="D44" i="11" s="1"/>
  <c r="E43" i="10"/>
  <c r="B44" i="10" s="1"/>
  <c r="C44" i="10" s="1"/>
  <c r="D44" i="10" s="1"/>
  <c r="E44" i="2"/>
  <c r="B45" i="2" s="1"/>
  <c r="C45" i="2" s="1"/>
  <c r="D45" i="2" s="1"/>
  <c r="D42" i="1"/>
  <c r="E42" i="1" s="1"/>
  <c r="B43" i="1" s="1"/>
  <c r="C43" i="1" s="1"/>
  <c r="E44" i="11" l="1"/>
  <c r="B45" i="11" s="1"/>
  <c r="C45" i="11" s="1"/>
  <c r="D45" i="11" s="1"/>
  <c r="E44" i="10"/>
  <c r="B45" i="10" s="1"/>
  <c r="C45" i="10" s="1"/>
  <c r="D45" i="10" s="1"/>
  <c r="E45" i="2"/>
  <c r="B46" i="2" s="1"/>
  <c r="C46" i="2" s="1"/>
  <c r="D46" i="2" s="1"/>
  <c r="D43" i="1"/>
  <c r="E43" i="1" s="1"/>
  <c r="B44" i="1" s="1"/>
  <c r="C44" i="1" s="1"/>
  <c r="E45" i="11" l="1"/>
  <c r="B46" i="11" s="1"/>
  <c r="C46" i="11" s="1"/>
  <c r="D46" i="11" s="1"/>
  <c r="E45" i="10"/>
  <c r="B46" i="10" s="1"/>
  <c r="C46" i="10" s="1"/>
  <c r="D46" i="10" s="1"/>
  <c r="E46" i="2"/>
  <c r="B47" i="2" s="1"/>
  <c r="C47" i="2" s="1"/>
  <c r="D47" i="2" s="1"/>
  <c r="D44" i="1"/>
  <c r="E44" i="1" s="1"/>
  <c r="B45" i="1" s="1"/>
  <c r="C45" i="1" s="1"/>
  <c r="E46" i="11" l="1"/>
  <c r="B47" i="11" s="1"/>
  <c r="C47" i="11" s="1"/>
  <c r="D47" i="11" s="1"/>
  <c r="E46" i="10"/>
  <c r="B47" i="10" s="1"/>
  <c r="C47" i="10" s="1"/>
  <c r="D47" i="10" s="1"/>
  <c r="E47" i="2"/>
  <c r="B48" i="2" s="1"/>
  <c r="C48" i="2" s="1"/>
  <c r="D48" i="2" s="1"/>
  <c r="D45" i="1"/>
  <c r="E45" i="1" s="1"/>
  <c r="B46" i="1" s="1"/>
  <c r="C46" i="1" s="1"/>
  <c r="E47" i="11" l="1"/>
  <c r="B48" i="11" s="1"/>
  <c r="C48" i="11" s="1"/>
  <c r="D48" i="11" s="1"/>
  <c r="E47" i="10"/>
  <c r="B48" i="10" s="1"/>
  <c r="C48" i="10" s="1"/>
  <c r="D48" i="10" s="1"/>
  <c r="E48" i="2"/>
  <c r="B49" i="2" s="1"/>
  <c r="C49" i="2" s="1"/>
  <c r="D49" i="2" s="1"/>
  <c r="D46" i="1"/>
  <c r="E46" i="1" s="1"/>
  <c r="B47" i="1" s="1"/>
  <c r="C47" i="1" s="1"/>
  <c r="E48" i="11" l="1"/>
  <c r="B49" i="11" s="1"/>
  <c r="C49" i="11" s="1"/>
  <c r="D49" i="11" s="1"/>
  <c r="E48" i="10"/>
  <c r="B49" i="10" s="1"/>
  <c r="C49" i="10" s="1"/>
  <c r="D49" i="10" s="1"/>
  <c r="E49" i="2"/>
  <c r="B50" i="2" s="1"/>
  <c r="C50" i="2" s="1"/>
  <c r="D50" i="2" s="1"/>
  <c r="D47" i="1"/>
  <c r="E47" i="1" s="1"/>
  <c r="B48" i="1" s="1"/>
  <c r="C48" i="1" s="1"/>
  <c r="E49" i="11" l="1"/>
  <c r="B50" i="11" s="1"/>
  <c r="C50" i="11" s="1"/>
  <c r="D50" i="11" s="1"/>
  <c r="E49" i="10"/>
  <c r="B50" i="10" s="1"/>
  <c r="C50" i="10" s="1"/>
  <c r="D50" i="10" s="1"/>
  <c r="E50" i="2"/>
  <c r="B51" i="2" s="1"/>
  <c r="C51" i="2" s="1"/>
  <c r="D51" i="2" s="1"/>
  <c r="D48" i="1"/>
  <c r="E48" i="1" s="1"/>
  <c r="B49" i="1" s="1"/>
  <c r="C49" i="1" s="1"/>
  <c r="E50" i="11" l="1"/>
  <c r="B51" i="11" s="1"/>
  <c r="C51" i="11" s="1"/>
  <c r="D51" i="11" s="1"/>
  <c r="E50" i="10"/>
  <c r="B51" i="10" s="1"/>
  <c r="C51" i="10" s="1"/>
  <c r="D51" i="10" s="1"/>
  <c r="E51" i="2"/>
  <c r="B52" i="2" s="1"/>
  <c r="C52" i="2" s="1"/>
  <c r="D52" i="2" s="1"/>
  <c r="D49" i="1"/>
  <c r="E49" i="1" s="1"/>
  <c r="B50" i="1" s="1"/>
  <c r="C50" i="1" s="1"/>
  <c r="E51" i="11" l="1"/>
  <c r="B52" i="11" s="1"/>
  <c r="C52" i="11" s="1"/>
  <c r="D52" i="11" s="1"/>
  <c r="E51" i="10"/>
  <c r="B52" i="10" s="1"/>
  <c r="E52" i="2"/>
  <c r="B53" i="2" s="1"/>
  <c r="C53" i="2" s="1"/>
  <c r="D53" i="2" s="1"/>
  <c r="E50" i="1"/>
  <c r="B51" i="1" s="1"/>
  <c r="C51" i="1" s="1"/>
  <c r="D50" i="1"/>
  <c r="C52" i="10" l="1"/>
  <c r="D52" i="10"/>
  <c r="E52" i="11"/>
  <c r="B53" i="11" s="1"/>
  <c r="C53" i="11" s="1"/>
  <c r="D53" i="11" s="1"/>
  <c r="E52" i="10"/>
  <c r="E53" i="2"/>
  <c r="B54" i="2" s="1"/>
  <c r="C54" i="2" s="1"/>
  <c r="D54" i="2" s="1"/>
  <c r="E51" i="1"/>
  <c r="B52" i="1" s="1"/>
  <c r="C52" i="1" s="1"/>
  <c r="D51" i="1"/>
  <c r="E53" i="11" l="1"/>
  <c r="B54" i="11" s="1"/>
  <c r="C54" i="11" s="1"/>
  <c r="D54" i="11" s="1"/>
  <c r="E54" i="2"/>
  <c r="B55" i="2" s="1"/>
  <c r="C55" i="2" s="1"/>
  <c r="D55" i="2" s="1"/>
  <c r="D52" i="1"/>
  <c r="E52" i="1" s="1"/>
  <c r="B53" i="1" s="1"/>
  <c r="C53" i="1" s="1"/>
  <c r="E54" i="11" l="1"/>
  <c r="B55" i="11" s="1"/>
  <c r="C55" i="11" s="1"/>
  <c r="D55" i="11" s="1"/>
  <c r="E55" i="2"/>
  <c r="B56" i="2" s="1"/>
  <c r="C56" i="2" s="1"/>
  <c r="D56" i="2" s="1"/>
  <c r="D53" i="1"/>
  <c r="E53" i="1" s="1"/>
  <c r="B54" i="1" s="1"/>
  <c r="C54" i="1" s="1"/>
  <c r="E55" i="11" l="1"/>
  <c r="B56" i="11" s="1"/>
  <c r="C56" i="11" s="1"/>
  <c r="D56" i="11" s="1"/>
  <c r="E56" i="2"/>
  <c r="B57" i="2" s="1"/>
  <c r="C57" i="2" s="1"/>
  <c r="D57" i="2" s="1"/>
  <c r="D54" i="1"/>
  <c r="E54" i="1" s="1"/>
  <c r="B55" i="1" s="1"/>
  <c r="C55" i="1" s="1"/>
  <c r="E56" i="11" l="1"/>
  <c r="B57" i="11" s="1"/>
  <c r="C57" i="11" s="1"/>
  <c r="D57" i="11" s="1"/>
  <c r="E57" i="2"/>
  <c r="B58" i="2" s="1"/>
  <c r="C58" i="2" s="1"/>
  <c r="D58" i="2" s="1"/>
  <c r="D55" i="1"/>
  <c r="E55" i="1" s="1"/>
  <c r="B56" i="1" s="1"/>
  <c r="C56" i="1" s="1"/>
  <c r="E57" i="11" l="1"/>
  <c r="B58" i="11" s="1"/>
  <c r="C58" i="11" s="1"/>
  <c r="D58" i="11" s="1"/>
  <c r="E58" i="2"/>
  <c r="B59" i="2" s="1"/>
  <c r="C59" i="2" s="1"/>
  <c r="D59" i="2" s="1"/>
  <c r="D56" i="1"/>
  <c r="E56" i="1" s="1"/>
  <c r="B57" i="1" s="1"/>
  <c r="C57" i="1" s="1"/>
  <c r="E58" i="11" l="1"/>
  <c r="B59" i="11" s="1"/>
  <c r="C59" i="11" s="1"/>
  <c r="D59" i="11" s="1"/>
  <c r="E59" i="2"/>
  <c r="B60" i="2" s="1"/>
  <c r="C60" i="2" s="1"/>
  <c r="D60" i="2" s="1"/>
  <c r="D57" i="1"/>
  <c r="E57" i="1" s="1"/>
  <c r="B58" i="1" s="1"/>
  <c r="C58" i="1" s="1"/>
  <c r="E59" i="11" l="1"/>
  <c r="B60" i="11" s="1"/>
  <c r="C60" i="11" s="1"/>
  <c r="D60" i="11" s="1"/>
  <c r="E60" i="2"/>
  <c r="B61" i="2" s="1"/>
  <c r="C61" i="2" s="1"/>
  <c r="D61" i="2" s="1"/>
  <c r="D58" i="1"/>
  <c r="E58" i="1" s="1"/>
  <c r="B59" i="1" s="1"/>
  <c r="C59" i="1" s="1"/>
  <c r="E60" i="11" l="1"/>
  <c r="B61" i="11" s="1"/>
  <c r="C61" i="11" s="1"/>
  <c r="D61" i="11" s="1"/>
  <c r="E61" i="2"/>
  <c r="B62" i="2" s="1"/>
  <c r="C62" i="2" s="1"/>
  <c r="D62" i="2" s="1"/>
  <c r="D59" i="1"/>
  <c r="E59" i="1" s="1"/>
  <c r="B60" i="1" s="1"/>
  <c r="C60" i="1" s="1"/>
  <c r="E61" i="11" l="1"/>
  <c r="B62" i="11" s="1"/>
  <c r="C62" i="11" s="1"/>
  <c r="D62" i="11" s="1"/>
  <c r="E62" i="2"/>
  <c r="B63" i="2" s="1"/>
  <c r="C63" i="2" s="1"/>
  <c r="D63" i="2" s="1"/>
  <c r="D60" i="1"/>
  <c r="E60" i="1" s="1"/>
  <c r="B61" i="1" s="1"/>
  <c r="C61" i="1" s="1"/>
  <c r="E62" i="11" l="1"/>
  <c r="B63" i="11" s="1"/>
  <c r="C63" i="11" s="1"/>
  <c r="D63" i="11" s="1"/>
  <c r="E63" i="2"/>
  <c r="B64" i="2" s="1"/>
  <c r="C64" i="2" s="1"/>
  <c r="D64" i="2" s="1"/>
  <c r="D61" i="1"/>
  <c r="E61" i="1" s="1"/>
  <c r="B62" i="1" s="1"/>
  <c r="C62" i="1" s="1"/>
  <c r="E63" i="11" l="1"/>
  <c r="B64" i="11" s="1"/>
  <c r="C64" i="11" s="1"/>
  <c r="D64" i="11" s="1"/>
  <c r="E64" i="2"/>
  <c r="B65" i="2" s="1"/>
  <c r="C65" i="2" s="1"/>
  <c r="D65" i="2" s="1"/>
  <c r="D62" i="1"/>
  <c r="E62" i="1" s="1"/>
  <c r="B63" i="1" s="1"/>
  <c r="C63" i="1" s="1"/>
  <c r="E64" i="11" l="1"/>
  <c r="B65" i="11" s="1"/>
  <c r="C65" i="11" s="1"/>
  <c r="D65" i="11" s="1"/>
  <c r="E65" i="2"/>
  <c r="B66" i="2" s="1"/>
  <c r="C66" i="2" s="1"/>
  <c r="D66" i="2" s="1"/>
  <c r="D63" i="1"/>
  <c r="E63" i="1" s="1"/>
  <c r="B64" i="1" s="1"/>
  <c r="C64" i="1" s="1"/>
  <c r="E65" i="11" l="1"/>
  <c r="B66" i="11" s="1"/>
  <c r="C66" i="11" s="1"/>
  <c r="D66" i="11" s="1"/>
  <c r="E66" i="2"/>
  <c r="B67" i="2" s="1"/>
  <c r="C67" i="2" s="1"/>
  <c r="D67" i="2" s="1"/>
  <c r="D64" i="1"/>
  <c r="E64" i="1" s="1"/>
  <c r="B65" i="1" s="1"/>
  <c r="C65" i="1" s="1"/>
  <c r="E66" i="11" l="1"/>
  <c r="B67" i="11" s="1"/>
  <c r="C67" i="11" s="1"/>
  <c r="D67" i="11" s="1"/>
  <c r="E67" i="2"/>
  <c r="B68" i="2" s="1"/>
  <c r="C68" i="2" s="1"/>
  <c r="D68" i="2" s="1"/>
  <c r="D65" i="1"/>
  <c r="E65" i="1" s="1"/>
  <c r="B66" i="1" s="1"/>
  <c r="C66" i="1" s="1"/>
  <c r="E67" i="11" l="1"/>
  <c r="B68" i="11" s="1"/>
  <c r="C68" i="11" s="1"/>
  <c r="D68" i="11" s="1"/>
  <c r="E68" i="2"/>
  <c r="B69" i="2" s="1"/>
  <c r="C69" i="2" s="1"/>
  <c r="D69" i="2" s="1"/>
  <c r="D66" i="1"/>
  <c r="E66" i="1" s="1"/>
  <c r="B67" i="1" s="1"/>
  <c r="C67" i="1" s="1"/>
  <c r="E68" i="11" l="1"/>
  <c r="B69" i="11" s="1"/>
  <c r="C69" i="11" s="1"/>
  <c r="D69" i="11" s="1"/>
  <c r="E69" i="2"/>
  <c r="B70" i="2" s="1"/>
  <c r="C70" i="2" s="1"/>
  <c r="D70" i="2" s="1"/>
  <c r="D67" i="1"/>
  <c r="E67" i="1" s="1"/>
  <c r="B68" i="1" s="1"/>
  <c r="C68" i="1" s="1"/>
  <c r="E69" i="11" l="1"/>
  <c r="B70" i="11" s="1"/>
  <c r="C70" i="11" s="1"/>
  <c r="D70" i="11" s="1"/>
  <c r="E70" i="2"/>
  <c r="B71" i="2" s="1"/>
  <c r="C71" i="2" s="1"/>
  <c r="D71" i="2" s="1"/>
  <c r="D68" i="1"/>
  <c r="E68" i="1" s="1"/>
  <c r="B69" i="1" s="1"/>
  <c r="C69" i="1" s="1"/>
  <c r="E70" i="11" l="1"/>
  <c r="B71" i="11" s="1"/>
  <c r="C71" i="11" s="1"/>
  <c r="D71" i="11" s="1"/>
  <c r="E71" i="2"/>
  <c r="B72" i="2" s="1"/>
  <c r="C72" i="2" s="1"/>
  <c r="D72" i="2" s="1"/>
  <c r="D69" i="1"/>
  <c r="E69" i="1" s="1"/>
  <c r="B70" i="1" s="1"/>
  <c r="C70" i="1" s="1"/>
  <c r="E71" i="11" l="1"/>
  <c r="B72" i="11" s="1"/>
  <c r="C72" i="11" s="1"/>
  <c r="D72" i="11" s="1"/>
  <c r="E72" i="2"/>
  <c r="B73" i="2" s="1"/>
  <c r="C73" i="2" s="1"/>
  <c r="D73" i="2" s="1"/>
  <c r="D70" i="1"/>
  <c r="E70" i="1" s="1"/>
  <c r="B71" i="1" s="1"/>
  <c r="C71" i="1" s="1"/>
  <c r="E72" i="11" l="1"/>
  <c r="B73" i="11" s="1"/>
  <c r="C73" i="11" s="1"/>
  <c r="D73" i="11" s="1"/>
  <c r="E73" i="2"/>
  <c r="B74" i="2" s="1"/>
  <c r="C74" i="2" s="1"/>
  <c r="D74" i="2" s="1"/>
  <c r="D71" i="1"/>
  <c r="E71" i="1" s="1"/>
  <c r="B72" i="1" s="1"/>
  <c r="C72" i="1" s="1"/>
  <c r="E73" i="11" l="1"/>
  <c r="B74" i="11" s="1"/>
  <c r="C74" i="11" s="1"/>
  <c r="D74" i="11" s="1"/>
  <c r="E74" i="2"/>
  <c r="B75" i="2" s="1"/>
  <c r="C75" i="2" s="1"/>
  <c r="D75" i="2" s="1"/>
  <c r="D72" i="1"/>
  <c r="E72" i="1" s="1"/>
  <c r="B73" i="1" s="1"/>
  <c r="C73" i="1" s="1"/>
  <c r="E74" i="11" l="1"/>
  <c r="B75" i="11" s="1"/>
  <c r="C75" i="11" s="1"/>
  <c r="D75" i="11" s="1"/>
  <c r="E75" i="2"/>
  <c r="B76" i="2" s="1"/>
  <c r="C76" i="2" s="1"/>
  <c r="D76" i="2" s="1"/>
  <c r="D73" i="1"/>
  <c r="E73" i="1" s="1"/>
  <c r="B74" i="1" s="1"/>
  <c r="C74" i="1" s="1"/>
  <c r="E75" i="11" l="1"/>
  <c r="B76" i="11" s="1"/>
  <c r="C76" i="11" s="1"/>
  <c r="D76" i="11" s="1"/>
  <c r="E76" i="2"/>
  <c r="B77" i="2" s="1"/>
  <c r="C77" i="2" s="1"/>
  <c r="D77" i="2" s="1"/>
  <c r="D74" i="1"/>
  <c r="E74" i="1" s="1"/>
  <c r="B75" i="1" s="1"/>
  <c r="C75" i="1" s="1"/>
  <c r="E76" i="11" l="1"/>
  <c r="B77" i="11" s="1"/>
  <c r="C77" i="11" s="1"/>
  <c r="D77" i="11" s="1"/>
  <c r="E77" i="2"/>
  <c r="B78" i="2" s="1"/>
  <c r="C78" i="2" s="1"/>
  <c r="D78" i="2" s="1"/>
  <c r="E75" i="1"/>
  <c r="B76" i="1" s="1"/>
  <c r="D75" i="1"/>
  <c r="D76" i="1" l="1"/>
  <c r="C76" i="1"/>
  <c r="E77" i="11"/>
  <c r="B78" i="11" s="1"/>
  <c r="C78" i="11" s="1"/>
  <c r="D78" i="11" s="1"/>
  <c r="E78" i="2"/>
  <c r="B79" i="2" s="1"/>
  <c r="C79" i="2" s="1"/>
  <c r="D79" i="2" s="1"/>
  <c r="E78" i="11" l="1"/>
  <c r="B79" i="11" s="1"/>
  <c r="C79" i="11" s="1"/>
  <c r="D79" i="11" s="1"/>
  <c r="E79" i="2"/>
  <c r="B80" i="2" s="1"/>
  <c r="C80" i="2" s="1"/>
  <c r="D80" i="2" s="1"/>
  <c r="E76" i="1"/>
  <c r="E79" i="11" l="1"/>
  <c r="B80" i="11" s="1"/>
  <c r="C80" i="11" s="1"/>
  <c r="D80" i="11" s="1"/>
  <c r="E80" i="2"/>
  <c r="B81" i="2" s="1"/>
  <c r="C81" i="2" s="1"/>
  <c r="D81" i="2" s="1"/>
  <c r="E80" i="11" l="1"/>
  <c r="B81" i="11" s="1"/>
  <c r="C81" i="11" s="1"/>
  <c r="D81" i="11" s="1"/>
  <c r="E81" i="2"/>
  <c r="B82" i="2" s="1"/>
  <c r="C82" i="2" s="1"/>
  <c r="D82" i="2" s="1"/>
  <c r="E81" i="11" l="1"/>
  <c r="B82" i="11" s="1"/>
  <c r="C82" i="11" s="1"/>
  <c r="D82" i="11" s="1"/>
  <c r="E82" i="2"/>
  <c r="B83" i="2" s="1"/>
  <c r="C83" i="2" s="1"/>
  <c r="D83" i="2" s="1"/>
  <c r="E82" i="11" l="1"/>
  <c r="B83" i="11" s="1"/>
  <c r="C83" i="11" s="1"/>
  <c r="D83" i="11" s="1"/>
  <c r="E83" i="2"/>
  <c r="B84" i="2" s="1"/>
  <c r="C84" i="2" s="1"/>
  <c r="D84" i="2" s="1"/>
  <c r="E83" i="11" l="1"/>
  <c r="B84" i="11" s="1"/>
  <c r="C84" i="11" s="1"/>
  <c r="D84" i="11" s="1"/>
  <c r="E84" i="2"/>
  <c r="B85" i="2" s="1"/>
  <c r="C85" i="2" s="1"/>
  <c r="D85" i="2" s="1"/>
  <c r="E84" i="11" l="1"/>
  <c r="B85" i="11" s="1"/>
  <c r="C85" i="11" s="1"/>
  <c r="D85" i="11" s="1"/>
  <c r="E85" i="2"/>
  <c r="B86" i="2" s="1"/>
  <c r="C86" i="2" s="1"/>
  <c r="D86" i="2" s="1"/>
  <c r="E85" i="11" l="1"/>
  <c r="B86" i="11" s="1"/>
  <c r="C86" i="11" s="1"/>
  <c r="D86" i="11" s="1"/>
  <c r="E86" i="2"/>
  <c r="B87" i="2" s="1"/>
  <c r="C87" i="2" s="1"/>
  <c r="D87" i="2" s="1"/>
  <c r="E86" i="11" l="1"/>
  <c r="B87" i="11" s="1"/>
  <c r="C87" i="11" s="1"/>
  <c r="D87" i="11" s="1"/>
  <c r="E87" i="2"/>
  <c r="B88" i="2" s="1"/>
  <c r="C88" i="2" s="1"/>
  <c r="D88" i="2" s="1"/>
  <c r="E87" i="11" l="1"/>
  <c r="B88" i="11" s="1"/>
  <c r="C88" i="11" s="1"/>
  <c r="D88" i="11" s="1"/>
  <c r="E88" i="2"/>
  <c r="B89" i="2" s="1"/>
  <c r="C89" i="2" s="1"/>
  <c r="D89" i="2" s="1"/>
  <c r="E88" i="11" l="1"/>
  <c r="B89" i="11" s="1"/>
  <c r="C89" i="11" s="1"/>
  <c r="D89" i="11" s="1"/>
  <c r="E89" i="2"/>
  <c r="B90" i="2" s="1"/>
  <c r="C90" i="2" s="1"/>
  <c r="D90" i="2" s="1"/>
  <c r="E89" i="11" l="1"/>
  <c r="B90" i="11" s="1"/>
  <c r="C90" i="11" s="1"/>
  <c r="D90" i="11" s="1"/>
  <c r="E90" i="2"/>
  <c r="B91" i="2" s="1"/>
  <c r="C91" i="2" s="1"/>
  <c r="D91" i="2" s="1"/>
  <c r="E90" i="11" l="1"/>
  <c r="B91" i="11" s="1"/>
  <c r="C91" i="11" s="1"/>
  <c r="D91" i="11" s="1"/>
  <c r="E91" i="2"/>
  <c r="B92" i="2" s="1"/>
  <c r="C92" i="2" s="1"/>
  <c r="D92" i="2" s="1"/>
  <c r="E91" i="11" l="1"/>
  <c r="B92" i="11" s="1"/>
  <c r="C92" i="11" s="1"/>
  <c r="D92" i="11" s="1"/>
  <c r="E92" i="2"/>
  <c r="B93" i="2" s="1"/>
  <c r="C93" i="2" s="1"/>
  <c r="D93" i="2" s="1"/>
  <c r="E92" i="11" l="1"/>
  <c r="B93" i="11" s="1"/>
  <c r="C93" i="11" s="1"/>
  <c r="D93" i="11" s="1"/>
  <c r="E93" i="2"/>
  <c r="B94" i="2" s="1"/>
  <c r="C94" i="2" s="1"/>
  <c r="D94" i="2" s="1"/>
  <c r="E93" i="11" l="1"/>
  <c r="B94" i="11" s="1"/>
  <c r="C94" i="11" s="1"/>
  <c r="D94" i="11" s="1"/>
  <c r="E94" i="2"/>
  <c r="B95" i="2" s="1"/>
  <c r="C95" i="2" s="1"/>
  <c r="D95" i="2" s="1"/>
  <c r="E94" i="11" l="1"/>
  <c r="B95" i="11" s="1"/>
  <c r="C95" i="11" s="1"/>
  <c r="D95" i="11" s="1"/>
  <c r="E95" i="2"/>
  <c r="B96" i="2" s="1"/>
  <c r="C96" i="2" s="1"/>
  <c r="D96" i="2" s="1"/>
  <c r="E95" i="11" l="1"/>
  <c r="B96" i="11" s="1"/>
  <c r="C96" i="11" s="1"/>
  <c r="D96" i="11" s="1"/>
  <c r="E96" i="2"/>
  <c r="B97" i="2" s="1"/>
  <c r="C97" i="2" s="1"/>
  <c r="D97" i="2" s="1"/>
  <c r="E96" i="11" l="1"/>
  <c r="B97" i="11" s="1"/>
  <c r="C97" i="11" s="1"/>
  <c r="D97" i="11" s="1"/>
  <c r="E97" i="2"/>
  <c r="B98" i="2" s="1"/>
  <c r="C98" i="2" s="1"/>
  <c r="D98" i="2" s="1"/>
  <c r="E97" i="11" l="1"/>
  <c r="B98" i="11" s="1"/>
  <c r="C98" i="11" s="1"/>
  <c r="D98" i="11" s="1"/>
  <c r="E98" i="2"/>
  <c r="B99" i="2" s="1"/>
  <c r="C99" i="2" s="1"/>
  <c r="D99" i="2" s="1"/>
  <c r="E98" i="11" l="1"/>
  <c r="B99" i="11" s="1"/>
  <c r="C99" i="11" s="1"/>
  <c r="D99" i="11" s="1"/>
  <c r="E99" i="2"/>
  <c r="B100" i="2" s="1"/>
  <c r="C100" i="2" s="1"/>
  <c r="D100" i="2" s="1"/>
  <c r="E99" i="11" l="1"/>
  <c r="B100" i="11" s="1"/>
  <c r="C100" i="11" s="1"/>
  <c r="D100" i="11" s="1"/>
  <c r="E100" i="2"/>
  <c r="B101" i="2" s="1"/>
  <c r="C101" i="2" s="1"/>
  <c r="D101" i="2" s="1"/>
  <c r="E100" i="11" l="1"/>
  <c r="B101" i="11" s="1"/>
  <c r="C101" i="11" s="1"/>
  <c r="D101" i="11" s="1"/>
  <c r="E101" i="2"/>
  <c r="B102" i="2" s="1"/>
  <c r="C102" i="2" s="1"/>
  <c r="D102" i="2" s="1"/>
  <c r="E101" i="11" l="1"/>
  <c r="B102" i="11" s="1"/>
  <c r="C102" i="11" s="1"/>
  <c r="D102" i="11" s="1"/>
  <c r="E102" i="2"/>
  <c r="B103" i="2" s="1"/>
  <c r="C103" i="2" s="1"/>
  <c r="D103" i="2" s="1"/>
  <c r="E102" i="11" l="1"/>
  <c r="B103" i="11" s="1"/>
  <c r="C103" i="11" s="1"/>
  <c r="D103" i="11" s="1"/>
  <c r="E103" i="2"/>
  <c r="B104" i="2" s="1"/>
  <c r="C104" i="2" s="1"/>
  <c r="D104" i="2" s="1"/>
  <c r="E103" i="11" l="1"/>
  <c r="B104" i="11" s="1"/>
  <c r="C104" i="11" s="1"/>
  <c r="D104" i="11" s="1"/>
  <c r="E104" i="2"/>
  <c r="B105" i="2" s="1"/>
  <c r="C105" i="2" s="1"/>
  <c r="D105" i="2" s="1"/>
  <c r="E104" i="11" l="1"/>
  <c r="B105" i="11" s="1"/>
  <c r="C105" i="11" s="1"/>
  <c r="D105" i="11" s="1"/>
  <c r="E105" i="2"/>
  <c r="B106" i="2" s="1"/>
  <c r="E105" i="11" l="1"/>
  <c r="B106" i="11" s="1"/>
  <c r="C106" i="11" s="1"/>
  <c r="D106" i="11" s="1"/>
  <c r="C106" i="2"/>
  <c r="E106" i="2" l="1"/>
  <c r="B107" i="2" s="1"/>
  <c r="C107" i="2" s="1"/>
  <c r="D107" i="2" s="1"/>
  <c r="D106" i="2"/>
  <c r="E106" i="11"/>
  <c r="B107" i="11" s="1"/>
  <c r="C107" i="11" s="1"/>
  <c r="D107" i="11" s="1"/>
  <c r="E107" i="2" l="1"/>
  <c r="B108" i="2" s="1"/>
  <c r="E107" i="11"/>
  <c r="B108" i="11" s="1"/>
  <c r="C108" i="11" s="1"/>
  <c r="D108" i="11" s="1"/>
  <c r="C108" i="2"/>
  <c r="E108" i="2" l="1"/>
  <c r="B109" i="2" s="1"/>
  <c r="C109" i="2" s="1"/>
  <c r="D108" i="2"/>
  <c r="E108" i="11"/>
  <c r="B109" i="11" s="1"/>
  <c r="C109" i="11" s="1"/>
  <c r="D109" i="11" s="1"/>
  <c r="E109" i="2" l="1"/>
  <c r="B110" i="2" s="1"/>
  <c r="C110" i="2" s="1"/>
  <c r="D109" i="2"/>
  <c r="E109" i="11"/>
  <c r="B110" i="11" s="1"/>
  <c r="C110" i="11" s="1"/>
  <c r="D110" i="11" s="1"/>
  <c r="E110" i="2" l="1"/>
  <c r="B111" i="2" s="1"/>
  <c r="C111" i="2" s="1"/>
  <c r="D110" i="2"/>
  <c r="E110" i="11"/>
  <c r="B111" i="11" s="1"/>
  <c r="C111" i="11" s="1"/>
  <c r="D111" i="11" s="1"/>
  <c r="E111" i="2" l="1"/>
  <c r="B112" i="2" s="1"/>
  <c r="D111" i="2"/>
  <c r="E111" i="11"/>
  <c r="B112" i="11" s="1"/>
  <c r="C112" i="11" s="1"/>
  <c r="D112" i="11" s="1"/>
  <c r="C112" i="2" l="1"/>
  <c r="D112" i="2" s="1"/>
  <c r="E112" i="2" s="1"/>
  <c r="B113" i="2" s="1"/>
  <c r="E112" i="11"/>
  <c r="B113" i="11" s="1"/>
  <c r="C113" i="11" s="1"/>
  <c r="D113" i="11" s="1"/>
  <c r="C113" i="2" l="1"/>
  <c r="D113" i="2" s="1"/>
  <c r="E113" i="2" s="1"/>
  <c r="B114" i="2" s="1"/>
  <c r="E113" i="11"/>
  <c r="B114" i="11" s="1"/>
  <c r="C114" i="11" s="1"/>
  <c r="D114" i="11" s="1"/>
  <c r="C114" i="2" l="1"/>
  <c r="D114" i="2" s="1"/>
  <c r="E114" i="2" s="1"/>
  <c r="B115" i="2" s="1"/>
  <c r="E114" i="11"/>
  <c r="B115" i="11" s="1"/>
  <c r="C115" i="11" s="1"/>
  <c r="D115" i="11" s="1"/>
  <c r="C115" i="2" l="1"/>
  <c r="D115" i="2" s="1"/>
  <c r="E115" i="2" s="1"/>
  <c r="B116" i="2" s="1"/>
  <c r="C116" i="2" s="1"/>
  <c r="E115" i="11"/>
  <c r="B116" i="11" s="1"/>
  <c r="C116" i="11" s="1"/>
  <c r="D116" i="11" s="1"/>
  <c r="E116" i="2" l="1"/>
  <c r="B117" i="2" s="1"/>
  <c r="C117" i="2" s="1"/>
  <c r="D116" i="2"/>
  <c r="E116" i="11"/>
  <c r="B117" i="11" s="1"/>
  <c r="E117" i="11" l="1"/>
  <c r="B118" i="11" s="1"/>
  <c r="C118" i="11" s="1"/>
  <c r="D118" i="11" s="1"/>
  <c r="C117" i="11"/>
  <c r="D117" i="11" s="1"/>
  <c r="E117" i="2"/>
  <c r="B118" i="2" s="1"/>
  <c r="D117" i="2"/>
  <c r="C118" i="2" l="1"/>
  <c r="D118" i="2" s="1"/>
  <c r="E118" i="2" s="1"/>
  <c r="B119" i="2" s="1"/>
  <c r="C119" i="2" s="1"/>
  <c r="E118" i="11"/>
  <c r="B119" i="11" s="1"/>
  <c r="C119" i="11" s="1"/>
  <c r="D119" i="11" s="1"/>
  <c r="E119" i="2" l="1"/>
  <c r="B120" i="2" s="1"/>
  <c r="D119" i="2"/>
  <c r="E119" i="11"/>
  <c r="B120" i="11" s="1"/>
  <c r="C120" i="11" s="1"/>
  <c r="D120" i="11" s="1"/>
  <c r="C120" i="2" l="1"/>
  <c r="D120" i="2" s="1"/>
  <c r="E120" i="2" s="1"/>
  <c r="B121" i="2" s="1"/>
  <c r="E120" i="11"/>
  <c r="B121" i="11" s="1"/>
  <c r="C121" i="11" s="1"/>
  <c r="D121" i="11" s="1"/>
  <c r="C121" i="2" l="1"/>
  <c r="D121" i="2" s="1"/>
  <c r="E121" i="2" s="1"/>
  <c r="B122" i="2" s="1"/>
  <c r="E121" i="11"/>
  <c r="B122" i="11" s="1"/>
  <c r="C122" i="11" s="1"/>
  <c r="D122" i="11" s="1"/>
  <c r="C122" i="2" l="1"/>
  <c r="D122" i="2" s="1"/>
  <c r="E122" i="2" s="1"/>
  <c r="B123" i="2" s="1"/>
  <c r="E122" i="11"/>
  <c r="B123" i="11" s="1"/>
  <c r="C123" i="11" s="1"/>
  <c r="D123" i="11" s="1"/>
  <c r="C123" i="2" l="1"/>
  <c r="D123" i="2" s="1"/>
  <c r="E123" i="2" s="1"/>
  <c r="B124" i="2" s="1"/>
  <c r="C124" i="2" s="1"/>
  <c r="E123" i="11"/>
  <c r="B124" i="11" s="1"/>
  <c r="C124" i="11" s="1"/>
  <c r="D124" i="11" s="1"/>
  <c r="E124" i="2" l="1"/>
  <c r="B125" i="2" s="1"/>
  <c r="D124" i="2"/>
  <c r="E124" i="11"/>
  <c r="B125" i="11" s="1"/>
  <c r="C125" i="11" s="1"/>
  <c r="D125" i="11" s="1"/>
  <c r="C125" i="2" l="1"/>
  <c r="D125" i="2" s="1"/>
  <c r="E125" i="2" s="1"/>
  <c r="B126" i="2" s="1"/>
  <c r="E125" i="11"/>
  <c r="B126" i="11" s="1"/>
  <c r="C126" i="11" s="1"/>
  <c r="D126" i="11" s="1"/>
  <c r="C126" i="2" l="1"/>
  <c r="D126" i="2" s="1"/>
  <c r="E126" i="2" s="1"/>
  <c r="B127" i="2" s="1"/>
  <c r="C127" i="2" s="1"/>
  <c r="E126" i="11"/>
  <c r="B127" i="11" s="1"/>
  <c r="C127" i="11" s="1"/>
  <c r="D127" i="11" s="1"/>
  <c r="E127" i="2" l="1"/>
  <c r="B128" i="2" s="1"/>
  <c r="C128" i="2" s="1"/>
  <c r="D127" i="2"/>
  <c r="E127" i="11"/>
  <c r="B128" i="11" s="1"/>
  <c r="C128" i="11" s="1"/>
  <c r="D128" i="11" s="1"/>
  <c r="E128" i="2" l="1"/>
  <c r="B129" i="2" s="1"/>
  <c r="D128" i="2"/>
  <c r="E128" i="11"/>
  <c r="B129" i="11" s="1"/>
  <c r="C129" i="11" s="1"/>
  <c r="D129" i="11" s="1"/>
  <c r="C129" i="2" l="1"/>
  <c r="D129" i="2" s="1"/>
  <c r="E129" i="2" s="1"/>
  <c r="B130" i="2" s="1"/>
  <c r="E129" i="11"/>
  <c r="B130" i="11" s="1"/>
  <c r="C130" i="11" s="1"/>
  <c r="D130" i="11" s="1"/>
  <c r="C130" i="2" l="1"/>
  <c r="D130" i="2" s="1"/>
  <c r="E130" i="2" s="1"/>
  <c r="B131" i="2" s="1"/>
  <c r="C131" i="2" s="1"/>
  <c r="E130" i="11"/>
  <c r="B131" i="11" s="1"/>
  <c r="C131" i="11" s="1"/>
  <c r="D131" i="11" s="1"/>
  <c r="E131" i="2" l="1"/>
  <c r="B132" i="2" s="1"/>
  <c r="C132" i="2" s="1"/>
  <c r="D131" i="2"/>
  <c r="E131" i="11"/>
  <c r="B132" i="11" s="1"/>
  <c r="C132" i="11" s="1"/>
  <c r="D132" i="11" s="1"/>
  <c r="E132" i="2" l="1"/>
  <c r="B133" i="2" s="1"/>
  <c r="D132" i="2"/>
  <c r="E132" i="11"/>
  <c r="B133" i="11" s="1"/>
  <c r="C133" i="11" s="1"/>
  <c r="D133" i="11" s="1"/>
  <c r="C133" i="2" l="1"/>
  <c r="D133" i="2" s="1"/>
  <c r="E133" i="2" s="1"/>
  <c r="B134" i="2" s="1"/>
  <c r="C134" i="2" s="1"/>
  <c r="E133" i="11"/>
  <c r="B134" i="11" s="1"/>
  <c r="C134" i="11" s="1"/>
  <c r="D134" i="11" s="1"/>
  <c r="E134" i="2" l="1"/>
  <c r="B135" i="2" s="1"/>
  <c r="D134" i="2"/>
  <c r="E134" i="11"/>
  <c r="B135" i="11" s="1"/>
  <c r="C135" i="11" s="1"/>
  <c r="D135" i="11" s="1"/>
  <c r="C135" i="2" l="1"/>
  <c r="D135" i="2" s="1"/>
  <c r="E135" i="2" s="1"/>
  <c r="B136" i="2" s="1"/>
  <c r="C136" i="2" s="1"/>
  <c r="E135" i="11"/>
  <c r="B136" i="11" s="1"/>
  <c r="C136" i="11" s="1"/>
  <c r="D136" i="11" s="1"/>
  <c r="E136" i="2" l="1"/>
  <c r="B137" i="2" s="1"/>
  <c r="D136" i="2"/>
  <c r="E136" i="11"/>
  <c r="B137" i="11" s="1"/>
  <c r="C137" i="11" s="1"/>
  <c r="D137" i="11" s="1"/>
  <c r="C137" i="2" l="1"/>
  <c r="D137" i="2" s="1"/>
  <c r="E137" i="2" s="1"/>
  <c r="B138" i="2" s="1"/>
  <c r="C138" i="2" s="1"/>
  <c r="E137" i="11"/>
  <c r="B138" i="11" s="1"/>
  <c r="C138" i="11" s="1"/>
  <c r="D138" i="11" s="1"/>
  <c r="D138" i="2" l="1"/>
  <c r="E138" i="2" s="1"/>
  <c r="B139" i="2" s="1"/>
  <c r="E138" i="11"/>
  <c r="B139" i="11" s="1"/>
  <c r="C139" i="11" s="1"/>
  <c r="D139" i="11" s="1"/>
  <c r="C139" i="2" l="1"/>
  <c r="D139" i="2" s="1"/>
  <c r="E139" i="2" s="1"/>
  <c r="B140" i="2" s="1"/>
  <c r="C140" i="2" s="1"/>
  <c r="E139" i="11"/>
  <c r="B140" i="11" s="1"/>
  <c r="C140" i="11" s="1"/>
  <c r="D140" i="11" s="1"/>
  <c r="D140" i="2" l="1"/>
  <c r="E140" i="2" s="1"/>
  <c r="B141" i="2" s="1"/>
  <c r="E140" i="11"/>
  <c r="B141" i="11" s="1"/>
  <c r="C141" i="11" s="1"/>
  <c r="D141" i="11" s="1"/>
  <c r="C141" i="2" l="1"/>
  <c r="D141" i="2" s="1"/>
  <c r="E141" i="2" s="1"/>
  <c r="B142" i="2" s="1"/>
  <c r="C142" i="2" s="1"/>
  <c r="E141" i="11"/>
  <c r="B142" i="11" s="1"/>
  <c r="C142" i="11" s="1"/>
  <c r="D142" i="11" s="1"/>
  <c r="D142" i="2" l="1"/>
  <c r="E142" i="2" s="1"/>
  <c r="B143" i="2" s="1"/>
  <c r="E142" i="11"/>
  <c r="B143" i="11" s="1"/>
  <c r="C143" i="11" s="1"/>
  <c r="D143" i="11" s="1"/>
  <c r="C143" i="2" l="1"/>
  <c r="D143" i="2" s="1"/>
  <c r="E143" i="2" s="1"/>
  <c r="B144" i="2" s="1"/>
  <c r="E143" i="11"/>
  <c r="B144" i="11" s="1"/>
  <c r="C144" i="11" s="1"/>
  <c r="D144" i="11" s="1"/>
  <c r="C144" i="2" l="1"/>
  <c r="D144" i="2" s="1"/>
  <c r="E144" i="2" s="1"/>
  <c r="B145" i="2" s="1"/>
  <c r="E144" i="11"/>
  <c r="B145" i="11" s="1"/>
  <c r="C145" i="11" s="1"/>
  <c r="D145" i="11" s="1"/>
  <c r="C145" i="2" l="1"/>
  <c r="D145" i="2" s="1"/>
  <c r="E145" i="2" s="1"/>
  <c r="B146" i="2" s="1"/>
  <c r="E145" i="11"/>
  <c r="B146" i="11" s="1"/>
  <c r="C146" i="11" s="1"/>
  <c r="D146" i="11" s="1"/>
  <c r="C146" i="2" l="1"/>
  <c r="D146" i="2" s="1"/>
  <c r="E146" i="2" s="1"/>
  <c r="B147" i="2" s="1"/>
  <c r="E146" i="11"/>
  <c r="B147" i="11" s="1"/>
  <c r="C147" i="11" s="1"/>
  <c r="D147" i="11" s="1"/>
  <c r="C147" i="2" l="1"/>
  <c r="D147" i="2" s="1"/>
  <c r="E147" i="2" s="1"/>
  <c r="B148" i="2" s="1"/>
  <c r="C148" i="2" s="1"/>
  <c r="E147" i="11"/>
  <c r="B148" i="11" s="1"/>
  <c r="C148" i="11" s="1"/>
  <c r="D148" i="11" s="1"/>
  <c r="E148" i="2" l="1"/>
  <c r="B149" i="2" s="1"/>
  <c r="D148" i="2"/>
  <c r="E148" i="11"/>
  <c r="B149" i="11" s="1"/>
  <c r="C149" i="11" s="1"/>
  <c r="D149" i="11" s="1"/>
  <c r="C149" i="2" l="1"/>
  <c r="D149" i="2" s="1"/>
  <c r="E149" i="2"/>
  <c r="B150" i="2" s="1"/>
  <c r="C150" i="2" s="1"/>
  <c r="E149" i="11"/>
  <c r="B150" i="11" s="1"/>
  <c r="C150" i="11" s="1"/>
  <c r="D150" i="11" s="1"/>
  <c r="D150" i="2" l="1"/>
  <c r="E150" i="2" s="1"/>
  <c r="B151" i="2" s="1"/>
  <c r="E150" i="11"/>
  <c r="B151" i="11" s="1"/>
  <c r="C151" i="11" s="1"/>
  <c r="D151" i="11" s="1"/>
  <c r="C151" i="2" l="1"/>
  <c r="D151" i="2" s="1"/>
  <c r="E151" i="2" s="1"/>
  <c r="B152" i="2" s="1"/>
  <c r="C152" i="2" s="1"/>
  <c r="E151" i="11"/>
  <c r="B152" i="11" s="1"/>
  <c r="C152" i="11" s="1"/>
  <c r="D152" i="11" s="1"/>
  <c r="E152" i="2" l="1"/>
  <c r="B153" i="2" s="1"/>
  <c r="C153" i="2" s="1"/>
  <c r="D152" i="2"/>
  <c r="E152" i="11"/>
  <c r="B153" i="11" s="1"/>
  <c r="E153" i="11" l="1"/>
  <c r="B154" i="11" s="1"/>
  <c r="C154" i="11" s="1"/>
  <c r="D154" i="11" s="1"/>
  <c r="C153" i="11"/>
  <c r="D153" i="11" s="1"/>
  <c r="E153" i="2"/>
  <c r="B154" i="2" s="1"/>
  <c r="D153" i="2"/>
  <c r="C154" i="2" l="1"/>
  <c r="D154" i="2" s="1"/>
  <c r="E154" i="2" s="1"/>
  <c r="B155" i="2" s="1"/>
  <c r="C155" i="2" s="1"/>
  <c r="E154" i="11"/>
  <c r="B155" i="11" s="1"/>
  <c r="E155" i="11" l="1"/>
  <c r="B156" i="11" s="1"/>
  <c r="C156" i="11" s="1"/>
  <c r="D156" i="11" s="1"/>
  <c r="C155" i="11"/>
  <c r="D155" i="11" s="1"/>
  <c r="E155" i="2"/>
  <c r="B156" i="2" s="1"/>
  <c r="D155" i="2"/>
  <c r="C156" i="2" l="1"/>
  <c r="D156" i="2" s="1"/>
  <c r="E156" i="2" s="1"/>
  <c r="B157" i="2" s="1"/>
  <c r="C157" i="2" s="1"/>
  <c r="E156" i="11"/>
  <c r="B157" i="11" s="1"/>
  <c r="C157" i="11" s="1"/>
  <c r="D157" i="11" s="1"/>
  <c r="E157" i="2" l="1"/>
  <c r="B158" i="2" s="1"/>
  <c r="D157" i="2"/>
  <c r="E157" i="11"/>
  <c r="B158" i="11" s="1"/>
  <c r="C158" i="11" s="1"/>
  <c r="D158" i="11" s="1"/>
  <c r="C158" i="2" l="1"/>
  <c r="D158" i="2" s="1"/>
  <c r="E158" i="2" s="1"/>
  <c r="B159" i="2" s="1"/>
  <c r="C159" i="2" s="1"/>
  <c r="E158" i="11"/>
  <c r="B159" i="11" s="1"/>
  <c r="C159" i="11" s="1"/>
  <c r="D159" i="11" s="1"/>
  <c r="E159" i="2" l="1"/>
  <c r="B160" i="2" s="1"/>
  <c r="D159" i="2"/>
  <c r="E159" i="11"/>
  <c r="B160" i="11" s="1"/>
  <c r="C160" i="11" s="1"/>
  <c r="D160" i="11" s="1"/>
  <c r="C160" i="2" l="1"/>
  <c r="D160" i="2" s="1"/>
  <c r="E160" i="2" s="1"/>
  <c r="B161" i="2" s="1"/>
  <c r="C161" i="2" s="1"/>
  <c r="E160" i="11"/>
  <c r="B161" i="11" s="1"/>
  <c r="C161" i="11" s="1"/>
  <c r="D161" i="11" s="1"/>
  <c r="E161" i="2" l="1"/>
  <c r="B162" i="2" s="1"/>
  <c r="C162" i="2" s="1"/>
  <c r="D161" i="2"/>
  <c r="E161" i="11"/>
  <c r="B162" i="11" s="1"/>
  <c r="C162" i="11" s="1"/>
  <c r="D162" i="11" s="1"/>
  <c r="E162" i="2" l="1"/>
  <c r="B163" i="2" s="1"/>
  <c r="C163" i="2" s="1"/>
  <c r="D162" i="2"/>
  <c r="E162" i="11"/>
  <c r="B163" i="11" s="1"/>
  <c r="C163" i="11" s="1"/>
  <c r="D163" i="11" s="1"/>
  <c r="E163" i="2" l="1"/>
  <c r="B164" i="2" s="1"/>
  <c r="D163" i="2"/>
  <c r="E163" i="11"/>
  <c r="B164" i="11" s="1"/>
  <c r="C164" i="11" s="1"/>
  <c r="D164" i="11" s="1"/>
  <c r="C164" i="2" l="1"/>
  <c r="D164" i="2" s="1"/>
  <c r="E164" i="2" s="1"/>
  <c r="B165" i="2" s="1"/>
  <c r="E164" i="11"/>
  <c r="B165" i="11" s="1"/>
  <c r="C165" i="11" s="1"/>
  <c r="D165" i="11" s="1"/>
  <c r="C165" i="2" l="1"/>
  <c r="D165" i="2" s="1"/>
  <c r="E165" i="2" s="1"/>
  <c r="B166" i="2" s="1"/>
  <c r="E165" i="11"/>
  <c r="B166" i="11" s="1"/>
  <c r="C166" i="11" s="1"/>
  <c r="D166" i="11" s="1"/>
  <c r="C166" i="2" l="1"/>
  <c r="D166" i="2" s="1"/>
  <c r="E166" i="2" s="1"/>
  <c r="B167" i="2" s="1"/>
  <c r="E166" i="11"/>
  <c r="B167" i="11" s="1"/>
  <c r="C167" i="11" s="1"/>
  <c r="D167" i="11" s="1"/>
  <c r="C167" i="2" l="1"/>
  <c r="D167" i="2" s="1"/>
  <c r="E167" i="2" s="1"/>
  <c r="B168" i="2" s="1"/>
  <c r="E167" i="11"/>
  <c r="B168" i="11" s="1"/>
  <c r="C168" i="11" s="1"/>
  <c r="D168" i="11" s="1"/>
  <c r="C168" i="2" l="1"/>
  <c r="D168" i="2" s="1"/>
  <c r="E168" i="2" s="1"/>
  <c r="B169" i="2" s="1"/>
  <c r="E168" i="11"/>
  <c r="B169" i="11" s="1"/>
  <c r="C169" i="11" s="1"/>
  <c r="D169" i="11" s="1"/>
  <c r="C169" i="2" l="1"/>
  <c r="D169" i="2" s="1"/>
  <c r="E169" i="2" s="1"/>
  <c r="B170" i="2" s="1"/>
  <c r="E169" i="11"/>
  <c r="B170" i="11" s="1"/>
  <c r="C170" i="11" s="1"/>
  <c r="D170" i="11" s="1"/>
  <c r="C170" i="2" l="1"/>
  <c r="D170" i="2" s="1"/>
  <c r="E170" i="2" s="1"/>
  <c r="B171" i="2" s="1"/>
  <c r="E170" i="11"/>
  <c r="B171" i="11" s="1"/>
  <c r="C171" i="11" s="1"/>
  <c r="D171" i="11" s="1"/>
  <c r="C171" i="2" l="1"/>
  <c r="D171" i="2" s="1"/>
  <c r="E171" i="2" s="1"/>
  <c r="B172" i="2" s="1"/>
  <c r="E171" i="11"/>
  <c r="B172" i="11" s="1"/>
  <c r="C172" i="11" s="1"/>
  <c r="D172" i="11" s="1"/>
  <c r="C172" i="2" l="1"/>
  <c r="D172" i="2" s="1"/>
  <c r="E172" i="2" s="1"/>
  <c r="B173" i="2" s="1"/>
  <c r="E172" i="11"/>
  <c r="B173" i="11" s="1"/>
  <c r="C173" i="11" s="1"/>
  <c r="D173" i="11" s="1"/>
  <c r="C173" i="2" l="1"/>
  <c r="D173" i="2" s="1"/>
  <c r="E173" i="2" s="1"/>
  <c r="B174" i="2" s="1"/>
  <c r="E173" i="11"/>
  <c r="B174" i="11" s="1"/>
  <c r="C174" i="11" s="1"/>
  <c r="D174" i="11" s="1"/>
  <c r="C174" i="2" l="1"/>
  <c r="D174" i="2" s="1"/>
  <c r="E174" i="2" s="1"/>
  <c r="B175" i="2" s="1"/>
  <c r="E174" i="11"/>
  <c r="B175" i="11" s="1"/>
  <c r="C175" i="11" s="1"/>
  <c r="D175" i="11" s="1"/>
  <c r="C175" i="2" l="1"/>
  <c r="D175" i="2" s="1"/>
  <c r="E175" i="2" s="1"/>
  <c r="B176" i="2" s="1"/>
  <c r="E175" i="11"/>
  <c r="B176" i="11" s="1"/>
  <c r="C176" i="11" s="1"/>
  <c r="D176" i="11" s="1"/>
  <c r="C176" i="2" l="1"/>
  <c r="D176" i="2" s="1"/>
  <c r="E176" i="2" s="1"/>
  <c r="B177" i="2" s="1"/>
  <c r="E176" i="11"/>
  <c r="B177" i="11" s="1"/>
  <c r="C177" i="11" s="1"/>
  <c r="D177" i="11" s="1"/>
  <c r="C177" i="2" l="1"/>
  <c r="D177" i="2" s="1"/>
  <c r="E177" i="2" s="1"/>
  <c r="B178" i="2" s="1"/>
  <c r="E177" i="11"/>
  <c r="B178" i="11" s="1"/>
  <c r="C178" i="11" s="1"/>
  <c r="D178" i="11" s="1"/>
  <c r="C178" i="2" l="1"/>
  <c r="D178" i="2" s="1"/>
  <c r="E178" i="2" s="1"/>
  <c r="B179" i="2" s="1"/>
  <c r="E178" i="11"/>
  <c r="B179" i="11" s="1"/>
  <c r="C179" i="11" s="1"/>
  <c r="D179" i="11" s="1"/>
  <c r="C179" i="2" l="1"/>
  <c r="D179" i="2" s="1"/>
  <c r="E179" i="2" s="1"/>
  <c r="B180" i="2" s="1"/>
  <c r="E179" i="11"/>
  <c r="B180" i="11" s="1"/>
  <c r="C180" i="11" s="1"/>
  <c r="D180" i="11" s="1"/>
  <c r="C180" i="2" l="1"/>
  <c r="D180" i="2" s="1"/>
  <c r="E180" i="2" s="1"/>
  <c r="B181" i="2" s="1"/>
  <c r="E180" i="11"/>
  <c r="B181" i="11" s="1"/>
  <c r="C181" i="11" s="1"/>
  <c r="D181" i="11" s="1"/>
  <c r="C181" i="2" l="1"/>
  <c r="D181" i="2" s="1"/>
  <c r="E181" i="2" s="1"/>
  <c r="B182" i="2" s="1"/>
  <c r="E181" i="11"/>
  <c r="B182" i="11" s="1"/>
  <c r="C182" i="11" s="1"/>
  <c r="D182" i="11" s="1"/>
  <c r="C182" i="2" l="1"/>
  <c r="D182" i="2" s="1"/>
  <c r="E182" i="2" s="1"/>
  <c r="B183" i="2" s="1"/>
  <c r="E182" i="11"/>
  <c r="B183" i="11" s="1"/>
  <c r="C183" i="11" s="1"/>
  <c r="D183" i="11" s="1"/>
  <c r="C183" i="2" l="1"/>
  <c r="D183" i="2" s="1"/>
  <c r="E183" i="2" s="1"/>
  <c r="B184" i="2" s="1"/>
  <c r="E183" i="11"/>
  <c r="B184" i="11" s="1"/>
  <c r="C184" i="11" s="1"/>
  <c r="D184" i="11" s="1"/>
  <c r="C184" i="2" l="1"/>
  <c r="D184" i="2" s="1"/>
  <c r="E184" i="2" s="1"/>
  <c r="B185" i="2" s="1"/>
  <c r="E184" i="11"/>
  <c r="B185" i="11" s="1"/>
  <c r="C185" i="11" s="1"/>
  <c r="D185" i="11" s="1"/>
  <c r="C185" i="2" l="1"/>
  <c r="D185" i="2" s="1"/>
  <c r="E185" i="2" s="1"/>
  <c r="B186" i="2" s="1"/>
  <c r="E185" i="11"/>
  <c r="B186" i="11" s="1"/>
  <c r="E186" i="11" l="1"/>
  <c r="B187" i="11" s="1"/>
  <c r="C187" i="11" s="1"/>
  <c r="D187" i="11" s="1"/>
  <c r="C186" i="11"/>
  <c r="D186" i="11" s="1"/>
  <c r="C186" i="2"/>
  <c r="D186" i="2" s="1"/>
  <c r="E186" i="2" s="1"/>
  <c r="B187" i="2" s="1"/>
  <c r="C187" i="2" l="1"/>
  <c r="D187" i="2" s="1"/>
  <c r="E187" i="2" s="1"/>
  <c r="B188" i="2" s="1"/>
  <c r="E187" i="11"/>
  <c r="B188" i="11" s="1"/>
  <c r="C188" i="11" s="1"/>
  <c r="D188" i="11" s="1"/>
  <c r="C188" i="2" l="1"/>
  <c r="D188" i="2" s="1"/>
  <c r="E188" i="2" s="1"/>
  <c r="B189" i="2" s="1"/>
  <c r="E188" i="11"/>
  <c r="B189" i="11" s="1"/>
  <c r="C189" i="11" s="1"/>
  <c r="D189" i="11" s="1"/>
  <c r="C189" i="2" l="1"/>
  <c r="D189" i="2" s="1"/>
  <c r="E189" i="2" s="1"/>
  <c r="B190" i="2" s="1"/>
  <c r="C190" i="2" s="1"/>
  <c r="E189" i="11"/>
  <c r="B190" i="11" s="1"/>
  <c r="E190" i="11" l="1"/>
  <c r="B191" i="11" s="1"/>
  <c r="C191" i="11" s="1"/>
  <c r="D191" i="11" s="1"/>
  <c r="C190" i="11"/>
  <c r="D190" i="11" s="1"/>
  <c r="E190" i="2"/>
  <c r="B191" i="2" s="1"/>
  <c r="D190" i="2"/>
  <c r="C191" i="2" l="1"/>
  <c r="D191" i="2" s="1"/>
  <c r="E191" i="2" s="1"/>
  <c r="B192" i="2" s="1"/>
  <c r="E191" i="11"/>
  <c r="B192" i="11" s="1"/>
  <c r="C192" i="11" s="1"/>
  <c r="D192" i="11" s="1"/>
  <c r="C192" i="2" l="1"/>
  <c r="D192" i="2" s="1"/>
  <c r="E192" i="2" s="1"/>
  <c r="B193" i="2" s="1"/>
  <c r="E192" i="11"/>
  <c r="B193" i="11" s="1"/>
  <c r="C193" i="11" s="1"/>
  <c r="D193" i="11" s="1"/>
  <c r="C193" i="2" l="1"/>
  <c r="D193" i="2" s="1"/>
  <c r="E193" i="2" s="1"/>
  <c r="B194" i="2" s="1"/>
  <c r="E193" i="11"/>
  <c r="B194" i="11" s="1"/>
  <c r="C194" i="11" s="1"/>
  <c r="D194" i="11" s="1"/>
  <c r="C194" i="2" l="1"/>
  <c r="D194" i="2" s="1"/>
  <c r="E194" i="2" s="1"/>
  <c r="B195" i="2" s="1"/>
  <c r="E194" i="11"/>
  <c r="B195" i="11" s="1"/>
  <c r="C195" i="11" s="1"/>
  <c r="D195" i="11" s="1"/>
  <c r="C195" i="2" l="1"/>
  <c r="D195" i="2" s="1"/>
  <c r="E195" i="2" s="1"/>
  <c r="B196" i="2" s="1"/>
  <c r="C196" i="2" s="1"/>
  <c r="E195" i="11"/>
  <c r="B196" i="11" s="1"/>
  <c r="E196" i="11" l="1"/>
  <c r="B197" i="11" s="1"/>
  <c r="C197" i="11" s="1"/>
  <c r="D197" i="11" s="1"/>
  <c r="C196" i="11"/>
  <c r="D196" i="11" s="1"/>
  <c r="E196" i="2"/>
  <c r="B197" i="2" s="1"/>
  <c r="D196" i="2"/>
  <c r="C197" i="2" l="1"/>
  <c r="D197" i="2" s="1"/>
  <c r="E197" i="2" s="1"/>
  <c r="B198" i="2" s="1"/>
  <c r="E197" i="11"/>
  <c r="B198" i="11" s="1"/>
  <c r="C198" i="11" s="1"/>
  <c r="D198" i="11" s="1"/>
  <c r="C198" i="2" l="1"/>
  <c r="D198" i="2" s="1"/>
  <c r="E198" i="2" s="1"/>
  <c r="B199" i="2" s="1"/>
  <c r="E198" i="11"/>
  <c r="B199" i="11" s="1"/>
  <c r="C199" i="11" s="1"/>
  <c r="D199" i="11" s="1"/>
  <c r="C199" i="2" l="1"/>
  <c r="D199" i="2" s="1"/>
  <c r="E199" i="2" s="1"/>
  <c r="B200" i="2" s="1"/>
  <c r="E199" i="11"/>
  <c r="B200" i="11" s="1"/>
  <c r="C200" i="11" s="1"/>
  <c r="D200" i="11" s="1"/>
  <c r="C200" i="2" l="1"/>
  <c r="D200" i="2" s="1"/>
  <c r="E200" i="2" s="1"/>
  <c r="B201" i="2" s="1"/>
  <c r="E200" i="11"/>
  <c r="B201" i="11" s="1"/>
  <c r="C201" i="11" s="1"/>
  <c r="D201" i="11" s="1"/>
  <c r="C201" i="2" l="1"/>
  <c r="D201" i="2" s="1"/>
  <c r="E201" i="2" s="1"/>
  <c r="B202" i="2" s="1"/>
  <c r="E201" i="11"/>
  <c r="B202" i="11" s="1"/>
  <c r="C202" i="11" s="1"/>
  <c r="D202" i="11" s="1"/>
  <c r="C202" i="2" l="1"/>
  <c r="D202" i="2" s="1"/>
  <c r="E202" i="2" s="1"/>
  <c r="B203" i="2" s="1"/>
  <c r="E202" i="11"/>
  <c r="B203" i="11" s="1"/>
  <c r="C203" i="11" s="1"/>
  <c r="D203" i="11" s="1"/>
  <c r="C203" i="2" l="1"/>
  <c r="D203" i="2" s="1"/>
  <c r="E203" i="2" s="1"/>
  <c r="B204" i="2" s="1"/>
  <c r="E203" i="11"/>
  <c r="B204" i="11" s="1"/>
  <c r="C204" i="11" s="1"/>
  <c r="D204" i="11" s="1"/>
  <c r="C204" i="2" l="1"/>
  <c r="D204" i="2" s="1"/>
  <c r="E204" i="2" s="1"/>
  <c r="B205" i="2" s="1"/>
  <c r="E204" i="11"/>
  <c r="B205" i="11" s="1"/>
  <c r="C205" i="11" s="1"/>
  <c r="D205" i="11" s="1"/>
  <c r="C205" i="2" l="1"/>
  <c r="D205" i="2" s="1"/>
  <c r="E205" i="2" s="1"/>
  <c r="B206" i="2" s="1"/>
  <c r="E205" i="11"/>
  <c r="B206" i="11" s="1"/>
  <c r="C206" i="11" s="1"/>
  <c r="D206" i="11" s="1"/>
  <c r="C206" i="2" l="1"/>
  <c r="D206" i="2" s="1"/>
  <c r="E206" i="2" s="1"/>
  <c r="B207" i="2" s="1"/>
  <c r="C207" i="2" s="1"/>
  <c r="E206" i="11"/>
  <c r="B207" i="11" s="1"/>
  <c r="C207" i="11" s="1"/>
  <c r="D207" i="11" s="1"/>
  <c r="E207" i="2" l="1"/>
  <c r="B208" i="2" s="1"/>
  <c r="D207" i="2"/>
  <c r="E207" i="11"/>
  <c r="B208" i="11" s="1"/>
  <c r="C208" i="11" s="1"/>
  <c r="D208" i="11" s="1"/>
  <c r="C208" i="2" l="1"/>
  <c r="D208" i="2" s="1"/>
  <c r="E208" i="2" s="1"/>
  <c r="B209" i="2" s="1"/>
  <c r="E208" i="11"/>
  <c r="B209" i="11" s="1"/>
  <c r="E209" i="11" l="1"/>
  <c r="B210" i="11" s="1"/>
  <c r="C210" i="11" s="1"/>
  <c r="D210" i="11" s="1"/>
  <c r="C209" i="11"/>
  <c r="D209" i="11" s="1"/>
  <c r="C209" i="2"/>
  <c r="D209" i="2" s="1"/>
  <c r="E209" i="2" s="1"/>
  <c r="B210" i="2" s="1"/>
  <c r="C210" i="2" l="1"/>
  <c r="D210" i="2" s="1"/>
  <c r="E210" i="2"/>
  <c r="B211" i="2" s="1"/>
  <c r="E210" i="11"/>
  <c r="B211" i="11" s="1"/>
  <c r="C211" i="11" s="1"/>
  <c r="D211" i="11" s="1"/>
  <c r="C211" i="2" l="1"/>
  <c r="D211" i="2" s="1"/>
  <c r="E211" i="2"/>
  <c r="B212" i="2" s="1"/>
  <c r="E211" i="11"/>
  <c r="B212" i="11" s="1"/>
  <c r="C212" i="11" s="1"/>
  <c r="D212" i="11" s="1"/>
  <c r="C212" i="2" l="1"/>
  <c r="D212" i="2" s="1"/>
  <c r="E212" i="2"/>
  <c r="B213" i="2" s="1"/>
  <c r="E212" i="11"/>
  <c r="B213" i="11" s="1"/>
  <c r="C213" i="11" s="1"/>
  <c r="D213" i="11" s="1"/>
  <c r="C213" i="2" l="1"/>
  <c r="D213" i="2" s="1"/>
  <c r="E213" i="2"/>
  <c r="B214" i="2" s="1"/>
  <c r="E213" i="11"/>
  <c r="B214" i="11" s="1"/>
  <c r="C214" i="11" s="1"/>
  <c r="D214" i="11" s="1"/>
  <c r="C214" i="2" l="1"/>
  <c r="D214" i="2" s="1"/>
  <c r="E214" i="2"/>
  <c r="B215" i="2" s="1"/>
  <c r="E214" i="11"/>
  <c r="B215" i="11" s="1"/>
  <c r="C215" i="11" s="1"/>
  <c r="D215" i="11" s="1"/>
  <c r="C215" i="2" l="1"/>
  <c r="D215" i="2" s="1"/>
  <c r="E215" i="2"/>
  <c r="B216" i="2" s="1"/>
  <c r="E215" i="11"/>
  <c r="B216" i="11" s="1"/>
  <c r="C216" i="11" s="1"/>
  <c r="D216" i="11" s="1"/>
  <c r="C216" i="2" l="1"/>
  <c r="D216" i="2" s="1"/>
  <c r="E216" i="2"/>
  <c r="B217" i="2" s="1"/>
  <c r="E216" i="11"/>
  <c r="B217" i="11" s="1"/>
  <c r="C217" i="11" s="1"/>
  <c r="D217" i="11" s="1"/>
  <c r="C217" i="2" l="1"/>
  <c r="D217" i="2" s="1"/>
  <c r="E217" i="2"/>
  <c r="B218" i="2" s="1"/>
  <c r="E217" i="11"/>
  <c r="B218" i="11" s="1"/>
  <c r="C218" i="11" s="1"/>
  <c r="D218" i="11" s="1"/>
  <c r="C218" i="2" l="1"/>
  <c r="D218" i="2" s="1"/>
  <c r="E218" i="2"/>
  <c r="B219" i="2" s="1"/>
  <c r="E218" i="11"/>
  <c r="B219" i="11" s="1"/>
  <c r="C219" i="11" s="1"/>
  <c r="D219" i="11" s="1"/>
  <c r="C219" i="2" l="1"/>
  <c r="D219" i="2" s="1"/>
  <c r="E219" i="2"/>
  <c r="B220" i="2" s="1"/>
  <c r="E219" i="11"/>
  <c r="B220" i="11" s="1"/>
  <c r="C220" i="11" s="1"/>
  <c r="D220" i="11" s="1"/>
  <c r="C220" i="2" l="1"/>
  <c r="D220" i="2" s="1"/>
  <c r="E220" i="2"/>
  <c r="B221" i="2" s="1"/>
  <c r="E220" i="11"/>
  <c r="B221" i="11" s="1"/>
  <c r="C221" i="11" s="1"/>
  <c r="D221" i="11" s="1"/>
  <c r="C221" i="2" l="1"/>
  <c r="D221" i="2" s="1"/>
  <c r="E221" i="2"/>
  <c r="B222" i="2" s="1"/>
  <c r="E221" i="11"/>
  <c r="B222" i="11" s="1"/>
  <c r="C222" i="11" s="1"/>
  <c r="D222" i="11" s="1"/>
  <c r="C222" i="2" l="1"/>
  <c r="D222" i="2" s="1"/>
  <c r="E222" i="2"/>
  <c r="B223" i="2" s="1"/>
  <c r="E222" i="11"/>
  <c r="B223" i="11" s="1"/>
  <c r="C223" i="11" s="1"/>
  <c r="D223" i="11" s="1"/>
  <c r="C223" i="2" l="1"/>
  <c r="D223" i="2" s="1"/>
  <c r="E223" i="2"/>
  <c r="B224" i="2" s="1"/>
  <c r="E223" i="11"/>
  <c r="B224" i="11" s="1"/>
  <c r="C224" i="11" s="1"/>
  <c r="D224" i="11" s="1"/>
  <c r="C224" i="2" l="1"/>
  <c r="D224" i="2" s="1"/>
  <c r="E224" i="2"/>
  <c r="B225" i="2" s="1"/>
  <c r="E224" i="11"/>
  <c r="B225" i="11" s="1"/>
  <c r="C225" i="11" s="1"/>
  <c r="D225" i="11" s="1"/>
  <c r="C225" i="2" l="1"/>
  <c r="D225" i="2" s="1"/>
  <c r="E225" i="2"/>
  <c r="B226" i="2" s="1"/>
  <c r="E225" i="11"/>
  <c r="B226" i="11" s="1"/>
  <c r="C226" i="11" s="1"/>
  <c r="D226" i="11" s="1"/>
  <c r="C226" i="2" l="1"/>
  <c r="D226" i="2" s="1"/>
  <c r="E226" i="2"/>
  <c r="B227" i="2" s="1"/>
  <c r="E226" i="11"/>
  <c r="B227" i="11" s="1"/>
  <c r="C227" i="11" s="1"/>
  <c r="D227" i="11" s="1"/>
  <c r="C227" i="2" l="1"/>
  <c r="D227" i="2" s="1"/>
  <c r="E227" i="2"/>
  <c r="B228" i="2" s="1"/>
  <c r="E227" i="11"/>
  <c r="B228" i="11" s="1"/>
  <c r="C228" i="11" s="1"/>
  <c r="D228" i="11" s="1"/>
  <c r="C228" i="2" l="1"/>
  <c r="D228" i="2" s="1"/>
  <c r="E228" i="2"/>
  <c r="B229" i="2" s="1"/>
  <c r="E228" i="11"/>
  <c r="B229" i="11" s="1"/>
  <c r="C229" i="11" s="1"/>
  <c r="D229" i="11" s="1"/>
  <c r="C229" i="2" l="1"/>
  <c r="D229" i="2" s="1"/>
  <c r="E229" i="2"/>
  <c r="B230" i="2" s="1"/>
  <c r="E229" i="11"/>
  <c r="B230" i="11" s="1"/>
  <c r="C230" i="11" s="1"/>
  <c r="D230" i="11" s="1"/>
  <c r="C230" i="2" l="1"/>
  <c r="D230" i="2" s="1"/>
  <c r="E230" i="2"/>
  <c r="B231" i="2" s="1"/>
  <c r="E230" i="11"/>
  <c r="B231" i="11" s="1"/>
  <c r="C231" i="11" s="1"/>
  <c r="D231" i="11" s="1"/>
  <c r="C231" i="2" l="1"/>
  <c r="D231" i="2" s="1"/>
  <c r="E231" i="2"/>
  <c r="B232" i="2" s="1"/>
  <c r="E231" i="11"/>
  <c r="B232" i="11" s="1"/>
  <c r="C232" i="11" s="1"/>
  <c r="D232" i="11" s="1"/>
  <c r="C232" i="2" l="1"/>
  <c r="D232" i="2" s="1"/>
  <c r="E232" i="2"/>
  <c r="B233" i="2" s="1"/>
  <c r="E232" i="11"/>
  <c r="B233" i="11" s="1"/>
  <c r="C233" i="11" s="1"/>
  <c r="D233" i="11" s="1"/>
  <c r="C233" i="2" l="1"/>
  <c r="D233" i="2" s="1"/>
  <c r="E233" i="2"/>
  <c r="B234" i="2" s="1"/>
  <c r="E233" i="11"/>
  <c r="B234" i="11" s="1"/>
  <c r="C234" i="11" s="1"/>
  <c r="D234" i="11" s="1"/>
  <c r="C234" i="2" l="1"/>
  <c r="D234" i="2" s="1"/>
  <c r="E234" i="2"/>
  <c r="B235" i="2" s="1"/>
  <c r="E234" i="11"/>
  <c r="B235" i="11" s="1"/>
  <c r="C235" i="11" s="1"/>
  <c r="D235" i="11" s="1"/>
  <c r="C235" i="2" l="1"/>
  <c r="D235" i="2" s="1"/>
  <c r="E235" i="2"/>
  <c r="B236" i="2" s="1"/>
  <c r="E235" i="11"/>
  <c r="B236" i="11" s="1"/>
  <c r="C236" i="11" s="1"/>
  <c r="D236" i="11" s="1"/>
  <c r="C236" i="2" l="1"/>
  <c r="D236" i="2" s="1"/>
  <c r="E236" i="2"/>
  <c r="B237" i="2" s="1"/>
  <c r="E236" i="11"/>
  <c r="B237" i="11" s="1"/>
  <c r="C237" i="11" s="1"/>
  <c r="D237" i="11" s="1"/>
  <c r="C237" i="2" l="1"/>
  <c r="D237" i="2" s="1"/>
  <c r="E237" i="2"/>
  <c r="B238" i="2" s="1"/>
  <c r="E237" i="11"/>
  <c r="B238" i="11" s="1"/>
  <c r="C238" i="11" s="1"/>
  <c r="D238" i="11" s="1"/>
  <c r="C238" i="2" l="1"/>
  <c r="D238" i="2" s="1"/>
  <c r="E238" i="2"/>
  <c r="B239" i="2" s="1"/>
  <c r="E238" i="11"/>
  <c r="B239" i="11" s="1"/>
  <c r="C239" i="11" s="1"/>
  <c r="D239" i="11" s="1"/>
  <c r="C239" i="2" l="1"/>
  <c r="D239" i="2" s="1"/>
  <c r="E239" i="2"/>
  <c r="B240" i="2" s="1"/>
  <c r="E239" i="11"/>
  <c r="B240" i="11" s="1"/>
  <c r="C240" i="11" s="1"/>
  <c r="D240" i="11" s="1"/>
  <c r="C240" i="2" l="1"/>
  <c r="D240" i="2" s="1"/>
  <c r="E240" i="2"/>
  <c r="B241" i="2" s="1"/>
  <c r="E240" i="11"/>
  <c r="B241" i="11" s="1"/>
  <c r="C241" i="11" s="1"/>
  <c r="D241" i="11" s="1"/>
  <c r="C241" i="2" l="1"/>
  <c r="D241" i="2" s="1"/>
  <c r="E241" i="2"/>
  <c r="B242" i="2" s="1"/>
  <c r="E241" i="11"/>
  <c r="B242" i="11" s="1"/>
  <c r="C242" i="11" s="1"/>
  <c r="D242" i="11" s="1"/>
  <c r="C242" i="2" l="1"/>
  <c r="D242" i="2" s="1"/>
  <c r="E242" i="2"/>
  <c r="B243" i="2" s="1"/>
  <c r="E242" i="11"/>
  <c r="B243" i="11" s="1"/>
  <c r="C243" i="11" s="1"/>
  <c r="D243" i="11" s="1"/>
  <c r="C243" i="2" l="1"/>
  <c r="D243" i="2" s="1"/>
  <c r="E243" i="2"/>
  <c r="B244" i="2" s="1"/>
  <c r="E243" i="11"/>
  <c r="B244" i="11" s="1"/>
  <c r="C244" i="11" s="1"/>
  <c r="D244" i="11" s="1"/>
  <c r="C244" i="2" l="1"/>
  <c r="D244" i="2" s="1"/>
  <c r="E244" i="2"/>
  <c r="B245" i="2" s="1"/>
  <c r="E244" i="11"/>
  <c r="B245" i="11" s="1"/>
  <c r="C245" i="11" s="1"/>
  <c r="D245" i="11" s="1"/>
  <c r="C245" i="2" l="1"/>
  <c r="D245" i="2" s="1"/>
  <c r="E245" i="2"/>
  <c r="B246" i="2" s="1"/>
  <c r="C246" i="2" s="1"/>
  <c r="E245" i="11"/>
  <c r="B246" i="11" s="1"/>
  <c r="C246" i="11" s="1"/>
  <c r="D246" i="11" s="1"/>
  <c r="D246" i="2" l="1"/>
  <c r="E246" i="2" s="1"/>
  <c r="B247" i="2" s="1"/>
  <c r="E246" i="11"/>
  <c r="B247" i="11" s="1"/>
  <c r="C247" i="11" s="1"/>
  <c r="D247" i="11" s="1"/>
  <c r="C247" i="2" l="1"/>
  <c r="D247" i="2" s="1"/>
  <c r="E247" i="2"/>
  <c r="B248" i="2" s="1"/>
  <c r="E247" i="11"/>
  <c r="B248" i="11" s="1"/>
  <c r="C248" i="11" s="1"/>
  <c r="D248" i="11" s="1"/>
  <c r="C248" i="2" l="1"/>
  <c r="D248" i="2" s="1"/>
  <c r="E248" i="2"/>
  <c r="B249" i="2" s="1"/>
  <c r="E248" i="11"/>
  <c r="B249" i="11" s="1"/>
  <c r="C249" i="11" s="1"/>
  <c r="D249" i="11" s="1"/>
  <c r="C249" i="2" l="1"/>
  <c r="D249" i="2" s="1"/>
  <c r="E249" i="2"/>
  <c r="B250" i="2" s="1"/>
  <c r="E249" i="11"/>
  <c r="B250" i="11" s="1"/>
  <c r="C250" i="11" s="1"/>
  <c r="D250" i="11" s="1"/>
  <c r="C250" i="2" l="1"/>
  <c r="D250" i="2" s="1"/>
  <c r="E250" i="2"/>
  <c r="B251" i="2" s="1"/>
  <c r="E250" i="11"/>
  <c r="B251" i="11" s="1"/>
  <c r="C251" i="11" s="1"/>
  <c r="D251" i="11" s="1"/>
  <c r="C251" i="2" l="1"/>
  <c r="D251" i="2" s="1"/>
  <c r="E251" i="2"/>
  <c r="B252" i="2" s="1"/>
  <c r="E251" i="11"/>
  <c r="B252" i="11" s="1"/>
  <c r="C252" i="11" s="1"/>
  <c r="D252" i="11" s="1"/>
  <c r="C252" i="2" l="1"/>
  <c r="D252" i="2" s="1"/>
  <c r="E252" i="2"/>
  <c r="B253" i="2" s="1"/>
  <c r="E252" i="11"/>
  <c r="B253" i="11" s="1"/>
  <c r="C253" i="11" s="1"/>
  <c r="D253" i="11" s="1"/>
  <c r="C253" i="2" l="1"/>
  <c r="D253" i="2" s="1"/>
  <c r="E253" i="2"/>
  <c r="B254" i="2" s="1"/>
  <c r="E253" i="11"/>
  <c r="B254" i="11" s="1"/>
  <c r="C254" i="11" s="1"/>
  <c r="D254" i="11" s="1"/>
  <c r="C254" i="2" l="1"/>
  <c r="D254" i="2" s="1"/>
  <c r="E254" i="2"/>
  <c r="B255" i="2" s="1"/>
  <c r="E254" i="11"/>
  <c r="B255" i="11" s="1"/>
  <c r="C255" i="11" s="1"/>
  <c r="D255" i="11" s="1"/>
  <c r="C255" i="2" l="1"/>
  <c r="D255" i="2" s="1"/>
  <c r="E255" i="2"/>
  <c r="B256" i="2" s="1"/>
  <c r="E255" i="11"/>
  <c r="B256" i="11" s="1"/>
  <c r="C256" i="11" s="1"/>
  <c r="D256" i="11" s="1"/>
  <c r="C256" i="2" l="1"/>
  <c r="D256" i="2" s="1"/>
  <c r="E256" i="2"/>
  <c r="B257" i="2" s="1"/>
  <c r="E256" i="11"/>
  <c r="B257" i="11" s="1"/>
  <c r="C257" i="11" s="1"/>
  <c r="D257" i="11" s="1"/>
  <c r="C257" i="2" l="1"/>
  <c r="D257" i="2" s="1"/>
  <c r="E257" i="2"/>
  <c r="B258" i="2" s="1"/>
  <c r="E257" i="11"/>
  <c r="B258" i="11" s="1"/>
  <c r="C258" i="11" s="1"/>
  <c r="D258" i="11" s="1"/>
  <c r="C258" i="2" l="1"/>
  <c r="D258" i="2" s="1"/>
  <c r="E258" i="2"/>
  <c r="B259" i="2" s="1"/>
  <c r="E258" i="11"/>
  <c r="B259" i="11" s="1"/>
  <c r="C259" i="11" s="1"/>
  <c r="D259" i="11" s="1"/>
  <c r="C259" i="2" l="1"/>
  <c r="D259" i="2" s="1"/>
  <c r="E259" i="2"/>
  <c r="B260" i="2" s="1"/>
  <c r="E259" i="11"/>
  <c r="B260" i="11" s="1"/>
  <c r="C260" i="11" s="1"/>
  <c r="D260" i="11" s="1"/>
  <c r="C260" i="2" l="1"/>
  <c r="D260" i="2" s="1"/>
  <c r="E260" i="2"/>
  <c r="B261" i="2" s="1"/>
  <c r="E260" i="11"/>
  <c r="B261" i="11" s="1"/>
  <c r="C261" i="11" s="1"/>
  <c r="D261" i="11" s="1"/>
  <c r="C261" i="2" l="1"/>
  <c r="D261" i="2" s="1"/>
  <c r="E261" i="2"/>
  <c r="B262" i="2" s="1"/>
  <c r="E261" i="11"/>
  <c r="B262" i="11" s="1"/>
  <c r="C262" i="11" s="1"/>
  <c r="D262" i="11" s="1"/>
  <c r="C262" i="2" l="1"/>
  <c r="D262" i="2" s="1"/>
  <c r="E262" i="2"/>
  <c r="B263" i="2" s="1"/>
  <c r="E262" i="11"/>
  <c r="B263" i="11" s="1"/>
  <c r="C263" i="11" s="1"/>
  <c r="D263" i="11" s="1"/>
  <c r="C263" i="2" l="1"/>
  <c r="D263" i="2" s="1"/>
  <c r="E263" i="2"/>
  <c r="B264" i="2" s="1"/>
  <c r="E263" i="11"/>
  <c r="B264" i="11" s="1"/>
  <c r="C264" i="11" s="1"/>
  <c r="D264" i="11" s="1"/>
  <c r="C264" i="2" l="1"/>
  <c r="D264" i="2" s="1"/>
  <c r="E264" i="2"/>
  <c r="B265" i="2" s="1"/>
  <c r="E264" i="11"/>
  <c r="B265" i="11" s="1"/>
  <c r="C265" i="11" s="1"/>
  <c r="D265" i="11" s="1"/>
  <c r="C265" i="2" l="1"/>
  <c r="D265" i="2" s="1"/>
  <c r="E265" i="2"/>
  <c r="B266" i="2" s="1"/>
  <c r="E265" i="11"/>
  <c r="B266" i="11" s="1"/>
  <c r="C266" i="11" s="1"/>
  <c r="D266" i="11" s="1"/>
  <c r="C266" i="2" l="1"/>
  <c r="D266" i="2" s="1"/>
  <c r="E266" i="2"/>
  <c r="B267" i="2" s="1"/>
  <c r="E266" i="11"/>
  <c r="B267" i="11" s="1"/>
  <c r="C267" i="11" s="1"/>
  <c r="D267" i="11" s="1"/>
  <c r="C267" i="2" l="1"/>
  <c r="D267" i="2" s="1"/>
  <c r="E267" i="2"/>
  <c r="B268" i="2" s="1"/>
  <c r="E267" i="11"/>
  <c r="B268" i="11" s="1"/>
  <c r="C268" i="11" s="1"/>
  <c r="D268" i="11" s="1"/>
  <c r="C268" i="2" l="1"/>
  <c r="D268" i="2" s="1"/>
  <c r="E268" i="2"/>
  <c r="B269" i="2" s="1"/>
  <c r="E268" i="11"/>
  <c r="B269" i="11" s="1"/>
  <c r="C269" i="11" s="1"/>
  <c r="D269" i="11" s="1"/>
  <c r="C269" i="2" l="1"/>
  <c r="D269" i="2" s="1"/>
  <c r="E269" i="2"/>
  <c r="B270" i="2" s="1"/>
  <c r="E269" i="11"/>
  <c r="B270" i="11" s="1"/>
  <c r="C270" i="11" s="1"/>
  <c r="D270" i="11" s="1"/>
  <c r="C270" i="2" l="1"/>
  <c r="D270" i="2" s="1"/>
  <c r="E270" i="2"/>
  <c r="B271" i="2" s="1"/>
  <c r="E270" i="11"/>
  <c r="B271" i="11" s="1"/>
  <c r="C271" i="11" s="1"/>
  <c r="D271" i="11" s="1"/>
  <c r="C271" i="2" l="1"/>
  <c r="D271" i="2" s="1"/>
  <c r="E271" i="2"/>
  <c r="B272" i="2" s="1"/>
  <c r="E271" i="11"/>
  <c r="B272" i="11" s="1"/>
  <c r="C272" i="11" s="1"/>
  <c r="D272" i="11" s="1"/>
  <c r="C272" i="2" l="1"/>
  <c r="D272" i="2" s="1"/>
  <c r="E272" i="2"/>
  <c r="B273" i="2" s="1"/>
  <c r="E272" i="11"/>
  <c r="B273" i="11" s="1"/>
  <c r="C273" i="11" s="1"/>
  <c r="D273" i="11" s="1"/>
  <c r="C273" i="2" l="1"/>
  <c r="D273" i="2" s="1"/>
  <c r="E273" i="2"/>
  <c r="B274" i="2" s="1"/>
  <c r="E273" i="11"/>
  <c r="B274" i="11" s="1"/>
  <c r="C274" i="11" s="1"/>
  <c r="D274" i="11" s="1"/>
  <c r="C274" i="2" l="1"/>
  <c r="D274" i="2" s="1"/>
  <c r="E274" i="2"/>
  <c r="B275" i="2" s="1"/>
  <c r="E274" i="11"/>
  <c r="B275" i="11" s="1"/>
  <c r="C275" i="11" s="1"/>
  <c r="D275" i="11" s="1"/>
  <c r="C275" i="2" l="1"/>
  <c r="D275" i="2" s="1"/>
  <c r="E275" i="2"/>
  <c r="B276" i="2" s="1"/>
  <c r="E275" i="11"/>
  <c r="B276" i="11" s="1"/>
  <c r="C276" i="11" s="1"/>
  <c r="D276" i="11" s="1"/>
  <c r="C276" i="2" l="1"/>
  <c r="D276" i="2" s="1"/>
  <c r="E276" i="2"/>
  <c r="B277" i="2" s="1"/>
  <c r="E276" i="11"/>
  <c r="B277" i="11" s="1"/>
  <c r="C277" i="11" s="1"/>
  <c r="D277" i="11" s="1"/>
  <c r="C277" i="2" l="1"/>
  <c r="D277" i="2" s="1"/>
  <c r="E277" i="2"/>
  <c r="B278" i="2" s="1"/>
  <c r="E277" i="11"/>
  <c r="B278" i="11" s="1"/>
  <c r="C278" i="11" s="1"/>
  <c r="D278" i="11" s="1"/>
  <c r="C278" i="2" l="1"/>
  <c r="D278" i="2" s="1"/>
  <c r="E278" i="2"/>
  <c r="B279" i="2" s="1"/>
  <c r="E278" i="11"/>
  <c r="B279" i="11" s="1"/>
  <c r="C279" i="11" s="1"/>
  <c r="D279" i="11" s="1"/>
  <c r="C279" i="2" l="1"/>
  <c r="D279" i="2" s="1"/>
  <c r="E279" i="2"/>
  <c r="B280" i="2" s="1"/>
  <c r="E279" i="11"/>
  <c r="B280" i="11" s="1"/>
  <c r="C280" i="11" s="1"/>
  <c r="D280" i="11" s="1"/>
  <c r="C280" i="2" l="1"/>
  <c r="D280" i="2" s="1"/>
  <c r="E280" i="2"/>
  <c r="B281" i="2" s="1"/>
  <c r="E280" i="11"/>
  <c r="B281" i="11" s="1"/>
  <c r="C281" i="11" s="1"/>
  <c r="D281" i="11" s="1"/>
  <c r="C281" i="2" l="1"/>
  <c r="D281" i="2" s="1"/>
  <c r="E281" i="2"/>
  <c r="B282" i="2" s="1"/>
  <c r="E281" i="11"/>
  <c r="B282" i="11" s="1"/>
  <c r="C282" i="11" s="1"/>
  <c r="D282" i="11" s="1"/>
  <c r="C282" i="2" l="1"/>
  <c r="D282" i="2" s="1"/>
  <c r="E282" i="2"/>
  <c r="B283" i="2" s="1"/>
  <c r="E282" i="11"/>
  <c r="B283" i="11" s="1"/>
  <c r="C283" i="11" s="1"/>
  <c r="D283" i="11" s="1"/>
  <c r="C283" i="2" l="1"/>
  <c r="D283" i="2" s="1"/>
  <c r="E283" i="2"/>
  <c r="B284" i="2" s="1"/>
  <c r="E283" i="11"/>
  <c r="B284" i="11" s="1"/>
  <c r="C284" i="11" s="1"/>
  <c r="D284" i="11" s="1"/>
  <c r="C284" i="2" l="1"/>
  <c r="D284" i="2" s="1"/>
  <c r="E284" i="2"/>
  <c r="B285" i="2" s="1"/>
  <c r="E284" i="11"/>
  <c r="B285" i="11" s="1"/>
  <c r="C285" i="11" s="1"/>
  <c r="D285" i="11" s="1"/>
  <c r="C285" i="2" l="1"/>
  <c r="D285" i="2" s="1"/>
  <c r="E285" i="2"/>
  <c r="B286" i="2" s="1"/>
  <c r="E285" i="11"/>
  <c r="B286" i="11" s="1"/>
  <c r="C286" i="11" s="1"/>
  <c r="D286" i="11" s="1"/>
  <c r="C286" i="2" l="1"/>
  <c r="D286" i="2" s="1"/>
  <c r="E286" i="2"/>
  <c r="B287" i="2" s="1"/>
  <c r="E286" i="11"/>
  <c r="B287" i="11" s="1"/>
  <c r="C287" i="11" s="1"/>
  <c r="D287" i="11" s="1"/>
  <c r="C287" i="2" l="1"/>
  <c r="D287" i="2" s="1"/>
  <c r="E287" i="2"/>
  <c r="B288" i="2" s="1"/>
  <c r="E287" i="11"/>
  <c r="B288" i="11" s="1"/>
  <c r="C288" i="11" s="1"/>
  <c r="D288" i="11" s="1"/>
  <c r="C288" i="2" l="1"/>
  <c r="D288" i="2" s="1"/>
  <c r="E288" i="2"/>
  <c r="B289" i="2" s="1"/>
  <c r="E288" i="11"/>
  <c r="B289" i="11" s="1"/>
  <c r="C289" i="11" s="1"/>
  <c r="D289" i="11" s="1"/>
  <c r="C289" i="2" l="1"/>
  <c r="D289" i="2" s="1"/>
  <c r="E289" i="2"/>
  <c r="B290" i="2" s="1"/>
  <c r="E289" i="11"/>
  <c r="B290" i="11" s="1"/>
  <c r="C290" i="11" s="1"/>
  <c r="D290" i="11" s="1"/>
  <c r="C290" i="2" l="1"/>
  <c r="D290" i="2" s="1"/>
  <c r="E290" i="2"/>
  <c r="B291" i="2" s="1"/>
  <c r="E290" i="11"/>
  <c r="B291" i="11" s="1"/>
  <c r="C291" i="11" s="1"/>
  <c r="D291" i="11" s="1"/>
  <c r="C291" i="2" l="1"/>
  <c r="D291" i="2" s="1"/>
  <c r="E291" i="2"/>
  <c r="B292" i="2" s="1"/>
  <c r="E291" i="11"/>
  <c r="B292" i="11" s="1"/>
  <c r="C292" i="11" s="1"/>
  <c r="D292" i="11" s="1"/>
  <c r="C292" i="2" l="1"/>
  <c r="D292" i="2" s="1"/>
  <c r="E292" i="2"/>
  <c r="B293" i="2" s="1"/>
  <c r="E292" i="11"/>
  <c r="B293" i="11" s="1"/>
  <c r="C293" i="11" s="1"/>
  <c r="D293" i="11" s="1"/>
  <c r="C293" i="2" l="1"/>
  <c r="D293" i="2" s="1"/>
  <c r="E293" i="2"/>
  <c r="B294" i="2" s="1"/>
  <c r="E293" i="11"/>
  <c r="B294" i="11" s="1"/>
  <c r="C294" i="11" s="1"/>
  <c r="D294" i="11" s="1"/>
  <c r="C294" i="2" l="1"/>
  <c r="D294" i="2" s="1"/>
  <c r="E294" i="2"/>
  <c r="B295" i="2" s="1"/>
  <c r="E294" i="11"/>
  <c r="B295" i="11" s="1"/>
  <c r="C295" i="11" s="1"/>
  <c r="D295" i="11" s="1"/>
  <c r="C295" i="2" l="1"/>
  <c r="D295" i="2" s="1"/>
  <c r="E295" i="2"/>
  <c r="B296" i="2" s="1"/>
  <c r="E295" i="11"/>
  <c r="B296" i="11" s="1"/>
  <c r="C296" i="11" s="1"/>
  <c r="D296" i="11" s="1"/>
  <c r="C296" i="2" l="1"/>
  <c r="D296" i="2" s="1"/>
  <c r="E296" i="2"/>
  <c r="B297" i="2" s="1"/>
  <c r="E296" i="11"/>
  <c r="B297" i="11" s="1"/>
  <c r="C297" i="11" s="1"/>
  <c r="D297" i="11" s="1"/>
  <c r="C297" i="2" l="1"/>
  <c r="D297" i="2" s="1"/>
  <c r="E297" i="2"/>
  <c r="B298" i="2" s="1"/>
  <c r="E297" i="11"/>
  <c r="B298" i="11" s="1"/>
  <c r="C298" i="11" s="1"/>
  <c r="D298" i="11" s="1"/>
  <c r="C298" i="2" l="1"/>
  <c r="D298" i="2" s="1"/>
  <c r="E298" i="2"/>
  <c r="B299" i="2" s="1"/>
  <c r="E298" i="11"/>
  <c r="B299" i="11" s="1"/>
  <c r="C299" i="11" s="1"/>
  <c r="D299" i="11" s="1"/>
  <c r="C299" i="2" l="1"/>
  <c r="D299" i="2" s="1"/>
  <c r="E299" i="2"/>
  <c r="B300" i="2" s="1"/>
  <c r="E299" i="11"/>
  <c r="B300" i="11" s="1"/>
  <c r="C300" i="11" s="1"/>
  <c r="D300" i="11" s="1"/>
  <c r="C300" i="2" l="1"/>
  <c r="D300" i="2" s="1"/>
  <c r="E300" i="2"/>
  <c r="B301" i="2" s="1"/>
  <c r="E300" i="11"/>
  <c r="B301" i="11" s="1"/>
  <c r="C301" i="11" s="1"/>
  <c r="D301" i="11" s="1"/>
  <c r="C301" i="2" l="1"/>
  <c r="D301" i="2" s="1"/>
  <c r="E301" i="2"/>
  <c r="B302" i="2" s="1"/>
  <c r="E301" i="11"/>
  <c r="B302" i="11" s="1"/>
  <c r="C302" i="11" s="1"/>
  <c r="D302" i="11" s="1"/>
  <c r="C302" i="2" l="1"/>
  <c r="D302" i="2" s="1"/>
  <c r="E302" i="2"/>
  <c r="B303" i="2" s="1"/>
  <c r="C303" i="2" s="1"/>
  <c r="E302" i="11"/>
  <c r="B303" i="11" s="1"/>
  <c r="C303" i="11" s="1"/>
  <c r="D303" i="11" s="1"/>
  <c r="D303" i="2" l="1"/>
  <c r="E303" i="2" s="1"/>
  <c r="B304" i="2" s="1"/>
  <c r="E303" i="11"/>
  <c r="B304" i="11" s="1"/>
  <c r="C304" i="11" s="1"/>
  <c r="D304" i="11" s="1"/>
  <c r="C304" i="2" l="1"/>
  <c r="D304" i="2" s="1"/>
  <c r="E304" i="2"/>
  <c r="B305" i="2" s="1"/>
  <c r="E304" i="11"/>
  <c r="B305" i="11" s="1"/>
  <c r="E305" i="11" l="1"/>
  <c r="B306" i="11" s="1"/>
  <c r="C306" i="11" s="1"/>
  <c r="D306" i="11" s="1"/>
  <c r="C305" i="11"/>
  <c r="D305" i="11" s="1"/>
  <c r="C305" i="2"/>
  <c r="D305" i="2" s="1"/>
  <c r="E305" i="2"/>
  <c r="B306" i="2" s="1"/>
  <c r="C306" i="2" l="1"/>
  <c r="D306" i="2" s="1"/>
  <c r="E306" i="2"/>
  <c r="B307" i="2" s="1"/>
  <c r="E306" i="11"/>
  <c r="B307" i="11" s="1"/>
  <c r="C307" i="11" s="1"/>
  <c r="D307" i="11" s="1"/>
  <c r="C307" i="2" l="1"/>
  <c r="D307" i="2" s="1"/>
  <c r="E307" i="2"/>
  <c r="B308" i="2" s="1"/>
  <c r="E307" i="11"/>
  <c r="B308" i="11" s="1"/>
  <c r="C308" i="11" s="1"/>
  <c r="D308" i="11" s="1"/>
  <c r="C308" i="2" l="1"/>
  <c r="D308" i="2" s="1"/>
  <c r="E308" i="2"/>
  <c r="B309" i="2" s="1"/>
  <c r="E308" i="11"/>
  <c r="B309" i="11" s="1"/>
  <c r="C309" i="11" s="1"/>
  <c r="D309" i="11" s="1"/>
  <c r="C309" i="2" l="1"/>
  <c r="D309" i="2" s="1"/>
  <c r="E309" i="2"/>
  <c r="B310" i="2" s="1"/>
  <c r="E309" i="11"/>
  <c r="B310" i="11" s="1"/>
  <c r="C310" i="11" s="1"/>
  <c r="D310" i="11" s="1"/>
  <c r="C310" i="2" l="1"/>
  <c r="D310" i="2" s="1"/>
  <c r="E310" i="2"/>
  <c r="B311" i="2" s="1"/>
  <c r="C311" i="2" s="1"/>
  <c r="E310" i="11"/>
  <c r="B311" i="11" s="1"/>
  <c r="C311" i="11" s="1"/>
  <c r="D311" i="11" s="1"/>
  <c r="D311" i="2" l="1"/>
  <c r="E311" i="2" s="1"/>
  <c r="B312" i="2" s="1"/>
  <c r="E311" i="11"/>
  <c r="B312" i="11" s="1"/>
  <c r="C312" i="11" s="1"/>
  <c r="D312" i="11" s="1"/>
  <c r="C312" i="2" l="1"/>
  <c r="D312" i="2" s="1"/>
  <c r="E312" i="2"/>
  <c r="B313" i="2" s="1"/>
  <c r="E312" i="11"/>
  <c r="B313" i="11" s="1"/>
  <c r="C313" i="11" s="1"/>
  <c r="D313" i="11" s="1"/>
  <c r="C313" i="2" l="1"/>
  <c r="D313" i="2" s="1"/>
  <c r="E313" i="2"/>
  <c r="B314" i="2" s="1"/>
  <c r="E313" i="11"/>
  <c r="B314" i="11" s="1"/>
  <c r="C314" i="11" s="1"/>
  <c r="D314" i="11" s="1"/>
  <c r="C314" i="2" l="1"/>
  <c r="D314" i="2" s="1"/>
  <c r="E314" i="2"/>
  <c r="B315" i="2" s="1"/>
  <c r="E314" i="11"/>
  <c r="B315" i="11" s="1"/>
  <c r="C315" i="11" s="1"/>
  <c r="D315" i="11" s="1"/>
  <c r="C315" i="2" l="1"/>
  <c r="D315" i="2" s="1"/>
  <c r="E315" i="2"/>
  <c r="B316" i="2" s="1"/>
  <c r="E315" i="11"/>
  <c r="B316" i="11" s="1"/>
  <c r="C316" i="11" s="1"/>
  <c r="D316" i="11" l="1"/>
  <c r="E316" i="11" s="1"/>
  <c r="C316" i="2"/>
  <c r="D316" i="2" s="1"/>
  <c r="E316" i="2"/>
  <c r="B317" i="2" s="1"/>
  <c r="C317" i="2" s="1"/>
  <c r="E317" i="2" l="1"/>
  <c r="B318" i="2" s="1"/>
  <c r="D317" i="2"/>
  <c r="C318" i="2" l="1"/>
  <c r="D318" i="2" s="1"/>
  <c r="E318" i="2" s="1"/>
  <c r="B319" i="2" s="1"/>
  <c r="C319" i="2" s="1"/>
  <c r="E319" i="2" l="1"/>
  <c r="B320" i="2" s="1"/>
  <c r="D319" i="2"/>
  <c r="C320" i="2" l="1"/>
  <c r="D320" i="2" s="1"/>
  <c r="E320" i="2" s="1"/>
  <c r="B321" i="2" s="1"/>
  <c r="C321" i="2" l="1"/>
  <c r="D321" i="2" s="1"/>
  <c r="E321" i="2" s="1"/>
  <c r="B322" i="2" s="1"/>
  <c r="C322" i="2" l="1"/>
  <c r="D322" i="2" s="1"/>
  <c r="E322" i="2" s="1"/>
  <c r="B323" i="2" s="1"/>
  <c r="C323" i="2" l="1"/>
  <c r="D323" i="2" s="1"/>
  <c r="E323" i="2" s="1"/>
  <c r="B324" i="2" s="1"/>
  <c r="C324" i="2" l="1"/>
  <c r="D324" i="2" s="1"/>
  <c r="E324" i="2" s="1"/>
  <c r="B325" i="2" s="1"/>
  <c r="C325" i="2" l="1"/>
  <c r="D325" i="2" s="1"/>
  <c r="E325" i="2" s="1"/>
  <c r="B326" i="2" s="1"/>
  <c r="C326" i="2" l="1"/>
  <c r="D326" i="2" s="1"/>
  <c r="E326" i="2" s="1"/>
  <c r="B327" i="2" s="1"/>
  <c r="C327" i="2" l="1"/>
  <c r="D327" i="2" s="1"/>
  <c r="E327" i="2" s="1"/>
  <c r="B328" i="2" s="1"/>
  <c r="C328" i="2" l="1"/>
  <c r="D328" i="2" s="1"/>
  <c r="E328" i="2" s="1"/>
  <c r="B329" i="2" s="1"/>
  <c r="C329" i="2" l="1"/>
  <c r="D329" i="2" s="1"/>
  <c r="E329" i="2" s="1"/>
  <c r="B330" i="2" s="1"/>
  <c r="C330" i="2" l="1"/>
  <c r="D330" i="2" s="1"/>
  <c r="E330" i="2" s="1"/>
  <c r="B331" i="2" s="1"/>
  <c r="C331" i="2" l="1"/>
  <c r="D331" i="2" s="1"/>
  <c r="E331" i="2" s="1"/>
  <c r="B332" i="2" s="1"/>
  <c r="C332" i="2" l="1"/>
  <c r="D332" i="2" s="1"/>
  <c r="E332" i="2" s="1"/>
  <c r="B333" i="2" s="1"/>
  <c r="C333" i="2" l="1"/>
  <c r="D333" i="2" s="1"/>
  <c r="E333" i="2" s="1"/>
  <c r="B334" i="2" s="1"/>
  <c r="C334" i="2" l="1"/>
  <c r="D334" i="2" s="1"/>
  <c r="E334" i="2" s="1"/>
  <c r="B335" i="2" s="1"/>
  <c r="C335" i="2" l="1"/>
  <c r="D335" i="2" s="1"/>
  <c r="E335" i="2" s="1"/>
  <c r="B336" i="2" s="1"/>
  <c r="C336" i="2" l="1"/>
  <c r="D336" i="2" s="1"/>
  <c r="E336" i="2" s="1"/>
  <c r="B337" i="2" s="1"/>
  <c r="C337" i="2" l="1"/>
  <c r="D337" i="2" s="1"/>
  <c r="E337" i="2" s="1"/>
  <c r="B338" i="2" s="1"/>
  <c r="C338" i="2" l="1"/>
  <c r="D338" i="2" s="1"/>
  <c r="E338" i="2" s="1"/>
  <c r="B339" i="2" s="1"/>
  <c r="C339" i="2" l="1"/>
  <c r="D339" i="2" s="1"/>
  <c r="E339" i="2" s="1"/>
  <c r="B340" i="2" s="1"/>
  <c r="C340" i="2" l="1"/>
  <c r="D340" i="2" s="1"/>
  <c r="E340" i="2" s="1"/>
  <c r="B341" i="2" s="1"/>
  <c r="C341" i="2" l="1"/>
  <c r="D341" i="2" s="1"/>
  <c r="E341" i="2" s="1"/>
  <c r="B342" i="2" s="1"/>
  <c r="C342" i="2" l="1"/>
  <c r="D342" i="2" s="1"/>
  <c r="E342" i="2" s="1"/>
  <c r="B343" i="2" s="1"/>
  <c r="C343" i="2" l="1"/>
  <c r="D343" i="2" s="1"/>
  <c r="E343" i="2" s="1"/>
  <c r="B344" i="2" s="1"/>
  <c r="C344" i="2" l="1"/>
  <c r="D344" i="2" s="1"/>
  <c r="E344" i="2" s="1"/>
  <c r="B345" i="2" s="1"/>
  <c r="C345" i="2" l="1"/>
  <c r="D345" i="2" s="1"/>
  <c r="E345" i="2" s="1"/>
  <c r="B346" i="2" s="1"/>
  <c r="C346" i="2" l="1"/>
  <c r="D346" i="2" s="1"/>
  <c r="E346" i="2" s="1"/>
  <c r="B347" i="2" s="1"/>
  <c r="C347" i="2" l="1"/>
  <c r="D347" i="2" s="1"/>
  <c r="E347" i="2" s="1"/>
  <c r="B348" i="2" s="1"/>
  <c r="C348" i="2" l="1"/>
  <c r="D348" i="2" s="1"/>
  <c r="E348" i="2" s="1"/>
  <c r="B349" i="2" s="1"/>
  <c r="C349" i="2" l="1"/>
  <c r="D349" i="2" s="1"/>
  <c r="E349" i="2" s="1"/>
  <c r="B350" i="2" s="1"/>
  <c r="C350" i="2" l="1"/>
  <c r="D350" i="2" s="1"/>
  <c r="E350" i="2" s="1"/>
  <c r="B351" i="2" s="1"/>
  <c r="C351" i="2" l="1"/>
  <c r="D351" i="2" s="1"/>
  <c r="E351" i="2" s="1"/>
  <c r="B352" i="2" s="1"/>
  <c r="C352" i="2" l="1"/>
  <c r="D352" i="2" s="1"/>
  <c r="E352" i="2" s="1"/>
  <c r="B353" i="2" s="1"/>
  <c r="C353" i="2" l="1"/>
  <c r="D353" i="2" s="1"/>
  <c r="E353" i="2" s="1"/>
  <c r="B354" i="2" s="1"/>
  <c r="C354" i="2" l="1"/>
  <c r="D354" i="2" s="1"/>
  <c r="E354" i="2" s="1"/>
  <c r="B355" i="2" s="1"/>
  <c r="C355" i="2" l="1"/>
  <c r="D355" i="2" s="1"/>
  <c r="E355" i="2" s="1"/>
  <c r="B356" i="2" s="1"/>
  <c r="C356" i="2" l="1"/>
  <c r="D356" i="2" s="1"/>
  <c r="E356" i="2" s="1"/>
  <c r="B357" i="2" s="1"/>
  <c r="C357" i="2" l="1"/>
  <c r="D357" i="2" s="1"/>
  <c r="E357" i="2" s="1"/>
  <c r="B358" i="2" s="1"/>
  <c r="C358" i="2" l="1"/>
  <c r="D358" i="2" s="1"/>
  <c r="E358" i="2" s="1"/>
  <c r="B359" i="2" s="1"/>
  <c r="C359" i="2" l="1"/>
  <c r="D359" i="2" s="1"/>
  <c r="E359" i="2" s="1"/>
  <c r="B360" i="2" s="1"/>
  <c r="C360" i="2" l="1"/>
  <c r="D360" i="2" s="1"/>
  <c r="E360" i="2" s="1"/>
  <c r="B361" i="2" s="1"/>
  <c r="C361" i="2" l="1"/>
  <c r="D361" i="2" s="1"/>
  <c r="E361" i="2" s="1"/>
  <c r="B362" i="2" s="1"/>
  <c r="C362" i="2" l="1"/>
  <c r="D362" i="2" s="1"/>
  <c r="E362" i="2" s="1"/>
  <c r="B363" i="2" s="1"/>
  <c r="C363" i="2" l="1"/>
  <c r="D363" i="2" s="1"/>
  <c r="E363" i="2" s="1"/>
  <c r="B364" i="2" s="1"/>
  <c r="C364" i="2" l="1"/>
  <c r="D364" i="2" s="1"/>
  <c r="E364" i="2" s="1"/>
  <c r="B365" i="2" s="1"/>
  <c r="C365" i="2" l="1"/>
  <c r="D365" i="2" s="1"/>
  <c r="E365" i="2" s="1"/>
  <c r="B366" i="2" s="1"/>
  <c r="C366" i="2" l="1"/>
  <c r="D366" i="2" s="1"/>
  <c r="E366" i="2" s="1"/>
  <c r="B367" i="2" s="1"/>
  <c r="C367" i="2" l="1"/>
  <c r="D367" i="2" s="1"/>
  <c r="E367" i="2" s="1"/>
  <c r="B368" i="2" s="1"/>
  <c r="C368" i="2" l="1"/>
  <c r="D368" i="2" s="1"/>
  <c r="E368" i="2" s="1"/>
  <c r="B369" i="2" s="1"/>
  <c r="C369" i="2" l="1"/>
  <c r="D369" i="2" s="1"/>
  <c r="E369" i="2" s="1"/>
  <c r="B370" i="2" s="1"/>
  <c r="C370" i="2" l="1"/>
  <c r="D370" i="2" s="1"/>
  <c r="E370" i="2" s="1"/>
  <c r="B371" i="2" s="1"/>
  <c r="C371" i="2" l="1"/>
  <c r="D371" i="2" s="1"/>
  <c r="E371" i="2" s="1"/>
  <c r="B372" i="2" s="1"/>
  <c r="C372" i="2" l="1"/>
  <c r="D372" i="2" s="1"/>
  <c r="E372" i="2" s="1"/>
  <c r="B373" i="2" s="1"/>
  <c r="C373" i="2" l="1"/>
  <c r="D373" i="2" s="1"/>
  <c r="E373" i="2" s="1"/>
  <c r="B374" i="2" s="1"/>
  <c r="C374" i="2" l="1"/>
  <c r="D374" i="2" s="1"/>
  <c r="E374" i="2" s="1"/>
  <c r="B375" i="2" s="1"/>
  <c r="C375" i="2" l="1"/>
  <c r="D375" i="2" s="1"/>
  <c r="E375" i="2" s="1"/>
  <c r="B376" i="2" s="1"/>
  <c r="D376" i="2" l="1"/>
  <c r="C376" i="2"/>
  <c r="E376" i="2"/>
</calcChain>
</file>

<file path=xl/sharedStrings.xml><?xml version="1.0" encoding="utf-8"?>
<sst xmlns="http://schemas.openxmlformats.org/spreadsheetml/2006/main" count="82" uniqueCount="24">
  <si>
    <t>Name:</t>
  </si>
  <si>
    <t>Periodic Payment:</t>
  </si>
  <si>
    <t>Nominal Rate:</t>
  </si>
  <si>
    <t>Periods per Year:</t>
  </si>
  <si>
    <t>Periodic Rate:</t>
  </si>
  <si>
    <t>Years:</t>
  </si>
  <si>
    <t>Periods:</t>
  </si>
  <si>
    <t>Present Value:</t>
  </si>
  <si>
    <t>Future Value:</t>
  </si>
  <si>
    <t>Interest:</t>
  </si>
  <si>
    <t>End of Period</t>
  </si>
  <si>
    <t>Initial Balance Due</t>
  </si>
  <si>
    <t>Interest</t>
  </si>
  <si>
    <t>Balance Reduction</t>
  </si>
  <si>
    <t>New Balance Due</t>
  </si>
  <si>
    <t>Interest Paid:</t>
  </si>
  <si>
    <t>Period</t>
  </si>
  <si>
    <t>Initial Balance</t>
  </si>
  <si>
    <t>New Balance</t>
  </si>
  <si>
    <t>APR:</t>
  </si>
  <si>
    <t>APR</t>
  </si>
  <si>
    <t>Del Searls</t>
  </si>
  <si>
    <t>Months</t>
  </si>
  <si>
    <t>The number of years in cell B7 was found using the Goal Seek tool.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</si>
</sst>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4" fontId="0" fillId="0" borderId="0" xfId="1" applyFont="1"/>
    <xf numFmtId="10" fontId="0" fillId="0" borderId="0" xfId="0" applyNumberForma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/>
    <xf numFmtId="4" fontId="0" fillId="0" borderId="0" xfId="0" applyNumberFormat="1" applyBorder="1" applyAlignment="1">
      <alignment horizontal="right" wrapText="1"/>
    </xf>
    <xf numFmtId="0" fontId="1" fillId="0" borderId="0" xfId="0" applyFont="1"/>
    <xf numFmtId="0" fontId="1" fillId="0" borderId="0" xfId="0" applyFont="1" applyAlignment="1">
      <alignment horizontal="right"/>
    </xf>
    <xf numFmtId="44" fontId="3" fillId="2" borderId="2" xfId="1" applyFont="1" applyFill="1" applyBorder="1"/>
    <xf numFmtId="9" fontId="1" fillId="0" borderId="0" xfId="0" applyNumberFormat="1" applyFont="1"/>
    <xf numFmtId="44" fontId="1" fillId="0" borderId="0" xfId="1" applyFont="1" applyFill="1" applyBorder="1"/>
    <xf numFmtId="44" fontId="3" fillId="2" borderId="2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43" fontId="1" fillId="0" borderId="0" xfId="2" applyFont="1"/>
    <xf numFmtId="164" fontId="3" fillId="3" borderId="2" xfId="3" applyNumberFormat="1" applyFont="1" applyFill="1" applyBorder="1"/>
    <xf numFmtId="8" fontId="1" fillId="0" borderId="0" xfId="0" applyNumberFormat="1" applyFont="1"/>
    <xf numFmtId="10" fontId="1" fillId="0" borderId="0" xfId="0" applyNumberFormat="1" applyFont="1"/>
    <xf numFmtId="44" fontId="3" fillId="2" borderId="3" xfId="0" applyNumberFormat="1" applyFont="1" applyFill="1" applyBorder="1"/>
    <xf numFmtId="0" fontId="4" fillId="0" borderId="0" xfId="0" applyFont="1"/>
    <xf numFmtId="44" fontId="3" fillId="3" borderId="2" xfId="1" applyFont="1" applyFill="1" applyBorder="1"/>
    <xf numFmtId="164" fontId="3" fillId="2" borderId="2" xfId="3" applyNumberFormat="1" applyFont="1" applyFill="1" applyBorder="1"/>
    <xf numFmtId="0" fontId="1" fillId="0" borderId="0" xfId="0" applyFont="1" applyFill="1" applyBorder="1"/>
    <xf numFmtId="44" fontId="5" fillId="0" borderId="0" xfId="0" applyNumberFormat="1" applyFont="1"/>
    <xf numFmtId="8" fontId="1" fillId="0" borderId="0" xfId="2" applyNumberFormat="1" applyFont="1"/>
    <xf numFmtId="43" fontId="1" fillId="0" borderId="0" xfId="2" applyNumberFormat="1" applyFont="1"/>
  </cellXfs>
  <cellStyles count="5">
    <cellStyle name="Comma" xfId="2" builtinId="3"/>
    <cellStyle name="Currency" xfId="1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Balance Due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Amortization!$A$16:$A$76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Amortization!$E$16:$E$76</c:f>
              <c:numCache>
                <c:formatCode>#,##0.00</c:formatCode>
                <c:ptCount val="61"/>
                <c:pt idx="0">
                  <c:v>12000</c:v>
                </c:pt>
                <c:pt idx="1">
                  <c:v>11832.34</c:v>
                </c:pt>
                <c:pt idx="2">
                  <c:v>11663.7</c:v>
                </c:pt>
                <c:pt idx="3">
                  <c:v>11494.08</c:v>
                </c:pt>
                <c:pt idx="4">
                  <c:v>11323.47</c:v>
                </c:pt>
                <c:pt idx="5">
                  <c:v>11151.869999999999</c:v>
                </c:pt>
                <c:pt idx="6">
                  <c:v>10979.269999999999</c:v>
                </c:pt>
                <c:pt idx="7">
                  <c:v>10805.659999999998</c:v>
                </c:pt>
                <c:pt idx="8">
                  <c:v>10631.039999999997</c:v>
                </c:pt>
                <c:pt idx="9">
                  <c:v>10455.409999999998</c:v>
                </c:pt>
                <c:pt idx="10">
                  <c:v>10278.749999999998</c:v>
                </c:pt>
                <c:pt idx="11">
                  <c:v>10101.059999999998</c:v>
                </c:pt>
                <c:pt idx="12">
                  <c:v>9922.3399999999983</c:v>
                </c:pt>
                <c:pt idx="13">
                  <c:v>9742.5799999999981</c:v>
                </c:pt>
                <c:pt idx="14">
                  <c:v>9561.7699999999986</c:v>
                </c:pt>
                <c:pt idx="15">
                  <c:v>9379.909999999998</c:v>
                </c:pt>
                <c:pt idx="16">
                  <c:v>9196.989999999998</c:v>
                </c:pt>
                <c:pt idx="17">
                  <c:v>9012.9999999999982</c:v>
                </c:pt>
                <c:pt idx="18">
                  <c:v>8827.9399999999987</c:v>
                </c:pt>
                <c:pt idx="19">
                  <c:v>8641.7999999999993</c:v>
                </c:pt>
                <c:pt idx="20">
                  <c:v>8454.58</c:v>
                </c:pt>
                <c:pt idx="21">
                  <c:v>8266.27</c:v>
                </c:pt>
                <c:pt idx="22">
                  <c:v>8076.8600000000006</c:v>
                </c:pt>
                <c:pt idx="23">
                  <c:v>7886.35</c:v>
                </c:pt>
                <c:pt idx="24">
                  <c:v>7694.7300000000005</c:v>
                </c:pt>
                <c:pt idx="25">
                  <c:v>7501.9900000000007</c:v>
                </c:pt>
                <c:pt idx="26">
                  <c:v>7308.130000000001</c:v>
                </c:pt>
                <c:pt idx="27">
                  <c:v>7113.1400000000012</c:v>
                </c:pt>
                <c:pt idx="28">
                  <c:v>6917.0100000000011</c:v>
                </c:pt>
                <c:pt idx="29">
                  <c:v>6719.7400000000007</c:v>
                </c:pt>
                <c:pt idx="30">
                  <c:v>6521.3200000000006</c:v>
                </c:pt>
                <c:pt idx="31">
                  <c:v>6321.7500000000009</c:v>
                </c:pt>
                <c:pt idx="32">
                  <c:v>6121.0100000000011</c:v>
                </c:pt>
                <c:pt idx="33">
                  <c:v>5919.1000000000013</c:v>
                </c:pt>
                <c:pt idx="34">
                  <c:v>5716.0200000000013</c:v>
                </c:pt>
                <c:pt idx="35">
                  <c:v>5511.7600000000011</c:v>
                </c:pt>
                <c:pt idx="36">
                  <c:v>5306.3100000000013</c:v>
                </c:pt>
                <c:pt idx="37">
                  <c:v>5099.6600000000017</c:v>
                </c:pt>
                <c:pt idx="38">
                  <c:v>4891.8100000000013</c:v>
                </c:pt>
                <c:pt idx="39">
                  <c:v>4682.7400000000016</c:v>
                </c:pt>
                <c:pt idx="40">
                  <c:v>4472.4600000000019</c:v>
                </c:pt>
                <c:pt idx="41">
                  <c:v>4260.9500000000016</c:v>
                </c:pt>
                <c:pt idx="42">
                  <c:v>4048.2100000000019</c:v>
                </c:pt>
                <c:pt idx="43">
                  <c:v>3834.2300000000018</c:v>
                </c:pt>
                <c:pt idx="44">
                  <c:v>3619.0000000000018</c:v>
                </c:pt>
                <c:pt idx="45">
                  <c:v>3402.5200000000018</c:v>
                </c:pt>
                <c:pt idx="46">
                  <c:v>3184.7800000000016</c:v>
                </c:pt>
                <c:pt idx="47">
                  <c:v>2965.7700000000013</c:v>
                </c:pt>
                <c:pt idx="48">
                  <c:v>2745.4900000000011</c:v>
                </c:pt>
                <c:pt idx="49">
                  <c:v>2523.920000000001</c:v>
                </c:pt>
                <c:pt idx="50">
                  <c:v>2301.0600000000009</c:v>
                </c:pt>
                <c:pt idx="51">
                  <c:v>2076.900000000001</c:v>
                </c:pt>
                <c:pt idx="52">
                  <c:v>1851.440000000001</c:v>
                </c:pt>
                <c:pt idx="53">
                  <c:v>1624.660000000001</c:v>
                </c:pt>
                <c:pt idx="54">
                  <c:v>1396.5600000000011</c:v>
                </c:pt>
                <c:pt idx="55">
                  <c:v>1167.130000000001</c:v>
                </c:pt>
                <c:pt idx="56">
                  <c:v>936.37000000000103</c:v>
                </c:pt>
                <c:pt idx="57">
                  <c:v>704.26000000000101</c:v>
                </c:pt>
                <c:pt idx="58">
                  <c:v>470.80000000000098</c:v>
                </c:pt>
                <c:pt idx="59">
                  <c:v>235.98000000000098</c:v>
                </c:pt>
                <c:pt idx="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06720"/>
        <c:axId val="123834368"/>
      </c:lineChart>
      <c:catAx>
        <c:axId val="11540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834368"/>
        <c:crosses val="autoZero"/>
        <c:auto val="1"/>
        <c:lblAlgn val="ctr"/>
        <c:lblOffset val="100"/>
        <c:tickLblSkip val="6"/>
        <c:noMultiLvlLbl val="0"/>
      </c:catAx>
      <c:valAx>
        <c:axId val="1238343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15406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Payment Allocation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Amortization!$C$15</c:f>
              <c:strCache>
                <c:ptCount val="1"/>
                <c:pt idx="0">
                  <c:v>Interest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Amortization!$A$16:$A$76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Amortization!$C$16:$C$76</c:f>
              <c:numCache>
                <c:formatCode>#,##0.00</c:formatCode>
                <c:ptCount val="61"/>
                <c:pt idx="1">
                  <c:v>69.900000000000006</c:v>
                </c:pt>
                <c:pt idx="2">
                  <c:v>68.92</c:v>
                </c:pt>
                <c:pt idx="3">
                  <c:v>67.94</c:v>
                </c:pt>
                <c:pt idx="4">
                  <c:v>66.95</c:v>
                </c:pt>
                <c:pt idx="5">
                  <c:v>65.959999999999994</c:v>
                </c:pt>
                <c:pt idx="6">
                  <c:v>64.959999999999994</c:v>
                </c:pt>
                <c:pt idx="7">
                  <c:v>63.95</c:v>
                </c:pt>
                <c:pt idx="8">
                  <c:v>62.94</c:v>
                </c:pt>
                <c:pt idx="9">
                  <c:v>61.93</c:v>
                </c:pt>
                <c:pt idx="10">
                  <c:v>60.9</c:v>
                </c:pt>
                <c:pt idx="11">
                  <c:v>59.87</c:v>
                </c:pt>
                <c:pt idx="12">
                  <c:v>58.84</c:v>
                </c:pt>
                <c:pt idx="13">
                  <c:v>57.8</c:v>
                </c:pt>
                <c:pt idx="14">
                  <c:v>56.75</c:v>
                </c:pt>
                <c:pt idx="15">
                  <c:v>55.7</c:v>
                </c:pt>
                <c:pt idx="16">
                  <c:v>54.64</c:v>
                </c:pt>
                <c:pt idx="17">
                  <c:v>53.57</c:v>
                </c:pt>
                <c:pt idx="18">
                  <c:v>52.5</c:v>
                </c:pt>
                <c:pt idx="19">
                  <c:v>51.42</c:v>
                </c:pt>
                <c:pt idx="20">
                  <c:v>50.34</c:v>
                </c:pt>
                <c:pt idx="21">
                  <c:v>49.25</c:v>
                </c:pt>
                <c:pt idx="22">
                  <c:v>48.15</c:v>
                </c:pt>
                <c:pt idx="23">
                  <c:v>47.05</c:v>
                </c:pt>
                <c:pt idx="24">
                  <c:v>45.94</c:v>
                </c:pt>
                <c:pt idx="25">
                  <c:v>44.82</c:v>
                </c:pt>
                <c:pt idx="26">
                  <c:v>43.7</c:v>
                </c:pt>
                <c:pt idx="27">
                  <c:v>42.57</c:v>
                </c:pt>
                <c:pt idx="28">
                  <c:v>41.43</c:v>
                </c:pt>
                <c:pt idx="29">
                  <c:v>40.29</c:v>
                </c:pt>
                <c:pt idx="30">
                  <c:v>39.14</c:v>
                </c:pt>
                <c:pt idx="31">
                  <c:v>37.99</c:v>
                </c:pt>
                <c:pt idx="32">
                  <c:v>36.82</c:v>
                </c:pt>
                <c:pt idx="33">
                  <c:v>35.65</c:v>
                </c:pt>
                <c:pt idx="34">
                  <c:v>34.479999999999997</c:v>
                </c:pt>
                <c:pt idx="35">
                  <c:v>33.299999999999997</c:v>
                </c:pt>
                <c:pt idx="36">
                  <c:v>32.11</c:v>
                </c:pt>
                <c:pt idx="37">
                  <c:v>30.91</c:v>
                </c:pt>
                <c:pt idx="38">
                  <c:v>29.71</c:v>
                </c:pt>
                <c:pt idx="39">
                  <c:v>28.49</c:v>
                </c:pt>
                <c:pt idx="40">
                  <c:v>27.28</c:v>
                </c:pt>
                <c:pt idx="41">
                  <c:v>26.05</c:v>
                </c:pt>
                <c:pt idx="42">
                  <c:v>24.82</c:v>
                </c:pt>
                <c:pt idx="43">
                  <c:v>23.58</c:v>
                </c:pt>
                <c:pt idx="44">
                  <c:v>22.33</c:v>
                </c:pt>
                <c:pt idx="45">
                  <c:v>21.08</c:v>
                </c:pt>
                <c:pt idx="46">
                  <c:v>19.82</c:v>
                </c:pt>
                <c:pt idx="47">
                  <c:v>18.55</c:v>
                </c:pt>
                <c:pt idx="48">
                  <c:v>17.28</c:v>
                </c:pt>
                <c:pt idx="49">
                  <c:v>15.99</c:v>
                </c:pt>
                <c:pt idx="50">
                  <c:v>14.7</c:v>
                </c:pt>
                <c:pt idx="51">
                  <c:v>13.4</c:v>
                </c:pt>
                <c:pt idx="52">
                  <c:v>12.1</c:v>
                </c:pt>
                <c:pt idx="53">
                  <c:v>10.78</c:v>
                </c:pt>
                <c:pt idx="54">
                  <c:v>9.4600000000000009</c:v>
                </c:pt>
                <c:pt idx="55">
                  <c:v>8.1300000000000008</c:v>
                </c:pt>
                <c:pt idx="56">
                  <c:v>6.8</c:v>
                </c:pt>
                <c:pt idx="57">
                  <c:v>5.45</c:v>
                </c:pt>
                <c:pt idx="58">
                  <c:v>4.0999999999999996</c:v>
                </c:pt>
                <c:pt idx="59">
                  <c:v>2.74</c:v>
                </c:pt>
                <c:pt idx="60">
                  <c:v>1.37</c:v>
                </c:pt>
              </c:numCache>
            </c:numRef>
          </c:val>
        </c:ser>
        <c:ser>
          <c:idx val="1"/>
          <c:order val="1"/>
          <c:tx>
            <c:strRef>
              <c:f>Amortization!$D$15</c:f>
              <c:strCache>
                <c:ptCount val="1"/>
                <c:pt idx="0">
                  <c:v>Balance Reduction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Amortization!$A$16:$A$76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Amortization!$D$16:$D$76</c:f>
              <c:numCache>
                <c:formatCode>#,##0.00</c:formatCode>
                <c:ptCount val="61"/>
                <c:pt idx="1">
                  <c:v>167.66</c:v>
                </c:pt>
                <c:pt idx="2">
                  <c:v>168.64</c:v>
                </c:pt>
                <c:pt idx="3">
                  <c:v>169.62</c:v>
                </c:pt>
                <c:pt idx="4">
                  <c:v>170.61</c:v>
                </c:pt>
                <c:pt idx="5">
                  <c:v>171.60000000000002</c:v>
                </c:pt>
                <c:pt idx="6">
                  <c:v>172.60000000000002</c:v>
                </c:pt>
                <c:pt idx="7">
                  <c:v>173.61</c:v>
                </c:pt>
                <c:pt idx="8">
                  <c:v>174.62</c:v>
                </c:pt>
                <c:pt idx="9">
                  <c:v>175.63</c:v>
                </c:pt>
                <c:pt idx="10">
                  <c:v>176.66</c:v>
                </c:pt>
                <c:pt idx="11">
                  <c:v>177.69</c:v>
                </c:pt>
                <c:pt idx="12">
                  <c:v>178.72</c:v>
                </c:pt>
                <c:pt idx="13">
                  <c:v>179.76</c:v>
                </c:pt>
                <c:pt idx="14">
                  <c:v>180.81</c:v>
                </c:pt>
                <c:pt idx="15">
                  <c:v>181.86</c:v>
                </c:pt>
                <c:pt idx="16">
                  <c:v>182.92000000000002</c:v>
                </c:pt>
                <c:pt idx="17">
                  <c:v>183.99</c:v>
                </c:pt>
                <c:pt idx="18">
                  <c:v>185.06</c:v>
                </c:pt>
                <c:pt idx="19">
                  <c:v>186.14</c:v>
                </c:pt>
                <c:pt idx="20">
                  <c:v>187.22</c:v>
                </c:pt>
                <c:pt idx="21">
                  <c:v>188.31</c:v>
                </c:pt>
                <c:pt idx="22">
                  <c:v>189.41</c:v>
                </c:pt>
                <c:pt idx="23">
                  <c:v>190.51</c:v>
                </c:pt>
                <c:pt idx="24">
                  <c:v>191.62</c:v>
                </c:pt>
                <c:pt idx="25">
                  <c:v>192.74</c:v>
                </c:pt>
                <c:pt idx="26">
                  <c:v>193.86</c:v>
                </c:pt>
                <c:pt idx="27">
                  <c:v>194.99</c:v>
                </c:pt>
                <c:pt idx="28">
                  <c:v>196.13</c:v>
                </c:pt>
                <c:pt idx="29">
                  <c:v>197.27</c:v>
                </c:pt>
                <c:pt idx="30">
                  <c:v>198.42000000000002</c:v>
                </c:pt>
                <c:pt idx="31">
                  <c:v>199.57</c:v>
                </c:pt>
                <c:pt idx="32">
                  <c:v>200.74</c:v>
                </c:pt>
                <c:pt idx="33">
                  <c:v>201.91</c:v>
                </c:pt>
                <c:pt idx="34">
                  <c:v>203.08</c:v>
                </c:pt>
                <c:pt idx="35">
                  <c:v>204.26</c:v>
                </c:pt>
                <c:pt idx="36">
                  <c:v>205.45</c:v>
                </c:pt>
                <c:pt idx="37">
                  <c:v>206.65</c:v>
                </c:pt>
                <c:pt idx="38">
                  <c:v>207.85</c:v>
                </c:pt>
                <c:pt idx="39">
                  <c:v>209.07</c:v>
                </c:pt>
                <c:pt idx="40">
                  <c:v>210.28</c:v>
                </c:pt>
                <c:pt idx="41">
                  <c:v>211.51</c:v>
                </c:pt>
                <c:pt idx="42">
                  <c:v>212.74</c:v>
                </c:pt>
                <c:pt idx="43">
                  <c:v>213.98000000000002</c:v>
                </c:pt>
                <c:pt idx="44">
                  <c:v>215.23000000000002</c:v>
                </c:pt>
                <c:pt idx="45">
                  <c:v>216.48000000000002</c:v>
                </c:pt>
                <c:pt idx="46">
                  <c:v>217.74</c:v>
                </c:pt>
                <c:pt idx="47">
                  <c:v>219.01</c:v>
                </c:pt>
                <c:pt idx="48">
                  <c:v>220.28</c:v>
                </c:pt>
                <c:pt idx="49">
                  <c:v>221.57</c:v>
                </c:pt>
                <c:pt idx="50">
                  <c:v>222.86</c:v>
                </c:pt>
                <c:pt idx="51">
                  <c:v>224.16</c:v>
                </c:pt>
                <c:pt idx="52">
                  <c:v>225.46</c:v>
                </c:pt>
                <c:pt idx="53">
                  <c:v>226.78</c:v>
                </c:pt>
                <c:pt idx="54">
                  <c:v>228.1</c:v>
                </c:pt>
                <c:pt idx="55">
                  <c:v>229.43</c:v>
                </c:pt>
                <c:pt idx="56">
                  <c:v>230.76</c:v>
                </c:pt>
                <c:pt idx="57">
                  <c:v>232.11</c:v>
                </c:pt>
                <c:pt idx="58">
                  <c:v>233.46</c:v>
                </c:pt>
                <c:pt idx="59">
                  <c:v>234.82</c:v>
                </c:pt>
                <c:pt idx="60">
                  <c:v>235.98000000000098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43424"/>
        <c:axId val="124345344"/>
      </c:areaChart>
      <c:catAx>
        <c:axId val="12434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345344"/>
        <c:crosses val="autoZero"/>
        <c:auto val="1"/>
        <c:lblAlgn val="ctr"/>
        <c:lblOffset val="100"/>
        <c:tickLblSkip val="6"/>
        <c:noMultiLvlLbl val="0"/>
      </c:catAx>
      <c:valAx>
        <c:axId val="1243453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243434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Payment Allocation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Mortgage!$C$15</c:f>
              <c:strCache>
                <c:ptCount val="1"/>
                <c:pt idx="0">
                  <c:v>Interest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Mortgage!$A$16:$A$376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Mortgage!$C$16:$C$376</c:f>
              <c:numCache>
                <c:formatCode>#,##0.00</c:formatCode>
                <c:ptCount val="361"/>
                <c:pt idx="1">
                  <c:v>503.13</c:v>
                </c:pt>
                <c:pt idx="2">
                  <c:v>502.79</c:v>
                </c:pt>
                <c:pt idx="3">
                  <c:v>502.45</c:v>
                </c:pt>
                <c:pt idx="4">
                  <c:v>502.12</c:v>
                </c:pt>
                <c:pt idx="5">
                  <c:v>501.77</c:v>
                </c:pt>
                <c:pt idx="6">
                  <c:v>501.43</c:v>
                </c:pt>
                <c:pt idx="7">
                  <c:v>501.09</c:v>
                </c:pt>
                <c:pt idx="8">
                  <c:v>500.74</c:v>
                </c:pt>
                <c:pt idx="9">
                  <c:v>500.39</c:v>
                </c:pt>
                <c:pt idx="10">
                  <c:v>500.04</c:v>
                </c:pt>
                <c:pt idx="11">
                  <c:v>499.68</c:v>
                </c:pt>
                <c:pt idx="12">
                  <c:v>499.32</c:v>
                </c:pt>
                <c:pt idx="13">
                  <c:v>498.96</c:v>
                </c:pt>
                <c:pt idx="14">
                  <c:v>498.6</c:v>
                </c:pt>
                <c:pt idx="15">
                  <c:v>498.24</c:v>
                </c:pt>
                <c:pt idx="16">
                  <c:v>497.87</c:v>
                </c:pt>
                <c:pt idx="17">
                  <c:v>497.5</c:v>
                </c:pt>
                <c:pt idx="18">
                  <c:v>497.13</c:v>
                </c:pt>
                <c:pt idx="19">
                  <c:v>496.75</c:v>
                </c:pt>
                <c:pt idx="20">
                  <c:v>496.38</c:v>
                </c:pt>
                <c:pt idx="21">
                  <c:v>496</c:v>
                </c:pt>
                <c:pt idx="22">
                  <c:v>495.62</c:v>
                </c:pt>
                <c:pt idx="23">
                  <c:v>495.23</c:v>
                </c:pt>
                <c:pt idx="24">
                  <c:v>494.84</c:v>
                </c:pt>
                <c:pt idx="25">
                  <c:v>494.45</c:v>
                </c:pt>
                <c:pt idx="26">
                  <c:v>494.06</c:v>
                </c:pt>
                <c:pt idx="27">
                  <c:v>493.67</c:v>
                </c:pt>
                <c:pt idx="28">
                  <c:v>493.27</c:v>
                </c:pt>
                <c:pt idx="29">
                  <c:v>492.87</c:v>
                </c:pt>
                <c:pt idx="30">
                  <c:v>492.47</c:v>
                </c:pt>
                <c:pt idx="31">
                  <c:v>492.06</c:v>
                </c:pt>
                <c:pt idx="32">
                  <c:v>491.65</c:v>
                </c:pt>
                <c:pt idx="33">
                  <c:v>491.24</c:v>
                </c:pt>
                <c:pt idx="34">
                  <c:v>490.83</c:v>
                </c:pt>
                <c:pt idx="35">
                  <c:v>490.41</c:v>
                </c:pt>
                <c:pt idx="36">
                  <c:v>489.99</c:v>
                </c:pt>
                <c:pt idx="37">
                  <c:v>489.57</c:v>
                </c:pt>
                <c:pt idx="38">
                  <c:v>489.14</c:v>
                </c:pt>
                <c:pt idx="39">
                  <c:v>488.72</c:v>
                </c:pt>
                <c:pt idx="40">
                  <c:v>488.28</c:v>
                </c:pt>
                <c:pt idx="41">
                  <c:v>487.85</c:v>
                </c:pt>
                <c:pt idx="42">
                  <c:v>487.41</c:v>
                </c:pt>
                <c:pt idx="43">
                  <c:v>486.97</c:v>
                </c:pt>
                <c:pt idx="44">
                  <c:v>486.53</c:v>
                </c:pt>
                <c:pt idx="45">
                  <c:v>486.09</c:v>
                </c:pt>
                <c:pt idx="46">
                  <c:v>485.64</c:v>
                </c:pt>
                <c:pt idx="47">
                  <c:v>485.19</c:v>
                </c:pt>
                <c:pt idx="48">
                  <c:v>484.73</c:v>
                </c:pt>
                <c:pt idx="49">
                  <c:v>484.27</c:v>
                </c:pt>
                <c:pt idx="50">
                  <c:v>483.81</c:v>
                </c:pt>
                <c:pt idx="51">
                  <c:v>483.35</c:v>
                </c:pt>
                <c:pt idx="52">
                  <c:v>482.88</c:v>
                </c:pt>
                <c:pt idx="53">
                  <c:v>482.41</c:v>
                </c:pt>
                <c:pt idx="54">
                  <c:v>481.94</c:v>
                </c:pt>
                <c:pt idx="55">
                  <c:v>481.46</c:v>
                </c:pt>
                <c:pt idx="56">
                  <c:v>480.98</c:v>
                </c:pt>
                <c:pt idx="57">
                  <c:v>480.5</c:v>
                </c:pt>
                <c:pt idx="58">
                  <c:v>480.02</c:v>
                </c:pt>
                <c:pt idx="59">
                  <c:v>479.53</c:v>
                </c:pt>
                <c:pt idx="60">
                  <c:v>479.03</c:v>
                </c:pt>
                <c:pt idx="61">
                  <c:v>478.54</c:v>
                </c:pt>
                <c:pt idx="62">
                  <c:v>478.04</c:v>
                </c:pt>
                <c:pt idx="63">
                  <c:v>477.54</c:v>
                </c:pt>
                <c:pt idx="64">
                  <c:v>477.03</c:v>
                </c:pt>
                <c:pt idx="65">
                  <c:v>476.52</c:v>
                </c:pt>
                <c:pt idx="66">
                  <c:v>476.01</c:v>
                </c:pt>
                <c:pt idx="67">
                  <c:v>475.49</c:v>
                </c:pt>
                <c:pt idx="68">
                  <c:v>474.97</c:v>
                </c:pt>
                <c:pt idx="69">
                  <c:v>474.45</c:v>
                </c:pt>
                <c:pt idx="70">
                  <c:v>473.92</c:v>
                </c:pt>
                <c:pt idx="71">
                  <c:v>473.39</c:v>
                </c:pt>
                <c:pt idx="72">
                  <c:v>472.86</c:v>
                </c:pt>
                <c:pt idx="73">
                  <c:v>472.32</c:v>
                </c:pt>
                <c:pt idx="74">
                  <c:v>471.78</c:v>
                </c:pt>
                <c:pt idx="75">
                  <c:v>471.24</c:v>
                </c:pt>
                <c:pt idx="76">
                  <c:v>470.69</c:v>
                </c:pt>
                <c:pt idx="77">
                  <c:v>470.14</c:v>
                </c:pt>
                <c:pt idx="78">
                  <c:v>469.58</c:v>
                </c:pt>
                <c:pt idx="79">
                  <c:v>469.02</c:v>
                </c:pt>
                <c:pt idx="80">
                  <c:v>468.46</c:v>
                </c:pt>
                <c:pt idx="81">
                  <c:v>467.89</c:v>
                </c:pt>
                <c:pt idx="82">
                  <c:v>467.32</c:v>
                </c:pt>
                <c:pt idx="83">
                  <c:v>466.75</c:v>
                </c:pt>
                <c:pt idx="84">
                  <c:v>466.17</c:v>
                </c:pt>
                <c:pt idx="85">
                  <c:v>465.59</c:v>
                </c:pt>
                <c:pt idx="86">
                  <c:v>465</c:v>
                </c:pt>
                <c:pt idx="87">
                  <c:v>464.41</c:v>
                </c:pt>
                <c:pt idx="88">
                  <c:v>463.82</c:v>
                </c:pt>
                <c:pt idx="89">
                  <c:v>463.22</c:v>
                </c:pt>
                <c:pt idx="90">
                  <c:v>462.62</c:v>
                </c:pt>
                <c:pt idx="91">
                  <c:v>462.01</c:v>
                </c:pt>
                <c:pt idx="92">
                  <c:v>461.4</c:v>
                </c:pt>
                <c:pt idx="93">
                  <c:v>460.79</c:v>
                </c:pt>
                <c:pt idx="94">
                  <c:v>460.17</c:v>
                </c:pt>
                <c:pt idx="95">
                  <c:v>459.55</c:v>
                </c:pt>
                <c:pt idx="96">
                  <c:v>458.92</c:v>
                </c:pt>
                <c:pt idx="97">
                  <c:v>458.29</c:v>
                </c:pt>
                <c:pt idx="98">
                  <c:v>457.66</c:v>
                </c:pt>
                <c:pt idx="99">
                  <c:v>457.02</c:v>
                </c:pt>
                <c:pt idx="100">
                  <c:v>456.37</c:v>
                </c:pt>
                <c:pt idx="101">
                  <c:v>455.73</c:v>
                </c:pt>
                <c:pt idx="102">
                  <c:v>455.07</c:v>
                </c:pt>
                <c:pt idx="103">
                  <c:v>454.42</c:v>
                </c:pt>
                <c:pt idx="104">
                  <c:v>453.76</c:v>
                </c:pt>
                <c:pt idx="105">
                  <c:v>453.09</c:v>
                </c:pt>
                <c:pt idx="106">
                  <c:v>452.42</c:v>
                </c:pt>
                <c:pt idx="107">
                  <c:v>451.75</c:v>
                </c:pt>
                <c:pt idx="108">
                  <c:v>451.07</c:v>
                </c:pt>
                <c:pt idx="109">
                  <c:v>450.38</c:v>
                </c:pt>
                <c:pt idx="110">
                  <c:v>449.7</c:v>
                </c:pt>
                <c:pt idx="111">
                  <c:v>449</c:v>
                </c:pt>
                <c:pt idx="112">
                  <c:v>448.31</c:v>
                </c:pt>
                <c:pt idx="113">
                  <c:v>447.6</c:v>
                </c:pt>
                <c:pt idx="114">
                  <c:v>446.9</c:v>
                </c:pt>
                <c:pt idx="115">
                  <c:v>446.19</c:v>
                </c:pt>
                <c:pt idx="116">
                  <c:v>445.47</c:v>
                </c:pt>
                <c:pt idx="117">
                  <c:v>444.75</c:v>
                </c:pt>
                <c:pt idx="118">
                  <c:v>444.02</c:v>
                </c:pt>
                <c:pt idx="119">
                  <c:v>443.29</c:v>
                </c:pt>
                <c:pt idx="120">
                  <c:v>442.56</c:v>
                </c:pt>
                <c:pt idx="121">
                  <c:v>441.82</c:v>
                </c:pt>
                <c:pt idx="122">
                  <c:v>441.07</c:v>
                </c:pt>
                <c:pt idx="123">
                  <c:v>440.32</c:v>
                </c:pt>
                <c:pt idx="124">
                  <c:v>439.57</c:v>
                </c:pt>
                <c:pt idx="125">
                  <c:v>438.81</c:v>
                </c:pt>
                <c:pt idx="126">
                  <c:v>438.04</c:v>
                </c:pt>
                <c:pt idx="127">
                  <c:v>437.27</c:v>
                </c:pt>
                <c:pt idx="128">
                  <c:v>436.49</c:v>
                </c:pt>
                <c:pt idx="129">
                  <c:v>435.71</c:v>
                </c:pt>
                <c:pt idx="130">
                  <c:v>434.93</c:v>
                </c:pt>
                <c:pt idx="131">
                  <c:v>434.13</c:v>
                </c:pt>
                <c:pt idx="132">
                  <c:v>433.34</c:v>
                </c:pt>
                <c:pt idx="133">
                  <c:v>432.53</c:v>
                </c:pt>
                <c:pt idx="134">
                  <c:v>431.73</c:v>
                </c:pt>
                <c:pt idx="135">
                  <c:v>430.91</c:v>
                </c:pt>
                <c:pt idx="136">
                  <c:v>430.1</c:v>
                </c:pt>
                <c:pt idx="137">
                  <c:v>429.27</c:v>
                </c:pt>
                <c:pt idx="138">
                  <c:v>428.44</c:v>
                </c:pt>
                <c:pt idx="139">
                  <c:v>427.61</c:v>
                </c:pt>
                <c:pt idx="140">
                  <c:v>426.77</c:v>
                </c:pt>
                <c:pt idx="141">
                  <c:v>425.92</c:v>
                </c:pt>
                <c:pt idx="142">
                  <c:v>425.07</c:v>
                </c:pt>
                <c:pt idx="143">
                  <c:v>424.21</c:v>
                </c:pt>
                <c:pt idx="144">
                  <c:v>423.35</c:v>
                </c:pt>
                <c:pt idx="145">
                  <c:v>422.48</c:v>
                </c:pt>
                <c:pt idx="146">
                  <c:v>421.6</c:v>
                </c:pt>
                <c:pt idx="147">
                  <c:v>420.72</c:v>
                </c:pt>
                <c:pt idx="148">
                  <c:v>419.83</c:v>
                </c:pt>
                <c:pt idx="149">
                  <c:v>418.94</c:v>
                </c:pt>
                <c:pt idx="150">
                  <c:v>418.04</c:v>
                </c:pt>
                <c:pt idx="151">
                  <c:v>417.14</c:v>
                </c:pt>
                <c:pt idx="152">
                  <c:v>416.23</c:v>
                </c:pt>
                <c:pt idx="153">
                  <c:v>415.31</c:v>
                </c:pt>
                <c:pt idx="154">
                  <c:v>414.38</c:v>
                </c:pt>
                <c:pt idx="155">
                  <c:v>413.46</c:v>
                </c:pt>
                <c:pt idx="156">
                  <c:v>412.52</c:v>
                </c:pt>
                <c:pt idx="157">
                  <c:v>411.58</c:v>
                </c:pt>
                <c:pt idx="158">
                  <c:v>410.63</c:v>
                </c:pt>
                <c:pt idx="159">
                  <c:v>409.67</c:v>
                </c:pt>
                <c:pt idx="160">
                  <c:v>408.71</c:v>
                </c:pt>
                <c:pt idx="161">
                  <c:v>407.75</c:v>
                </c:pt>
                <c:pt idx="162">
                  <c:v>406.77</c:v>
                </c:pt>
                <c:pt idx="163">
                  <c:v>405.79</c:v>
                </c:pt>
                <c:pt idx="164">
                  <c:v>404.8</c:v>
                </c:pt>
                <c:pt idx="165">
                  <c:v>403.81</c:v>
                </c:pt>
                <c:pt idx="166">
                  <c:v>402.81</c:v>
                </c:pt>
                <c:pt idx="167">
                  <c:v>401.8</c:v>
                </c:pt>
                <c:pt idx="168">
                  <c:v>400.79</c:v>
                </c:pt>
                <c:pt idx="169">
                  <c:v>399.77</c:v>
                </c:pt>
                <c:pt idx="170">
                  <c:v>398.74</c:v>
                </c:pt>
                <c:pt idx="171">
                  <c:v>397.71</c:v>
                </c:pt>
                <c:pt idx="172">
                  <c:v>396.67</c:v>
                </c:pt>
                <c:pt idx="173">
                  <c:v>395.62</c:v>
                </c:pt>
                <c:pt idx="174">
                  <c:v>394.56</c:v>
                </c:pt>
                <c:pt idx="175">
                  <c:v>393.5</c:v>
                </c:pt>
                <c:pt idx="176">
                  <c:v>392.43</c:v>
                </c:pt>
                <c:pt idx="177">
                  <c:v>391.35</c:v>
                </c:pt>
                <c:pt idx="178">
                  <c:v>390.27</c:v>
                </c:pt>
                <c:pt idx="179">
                  <c:v>389.18</c:v>
                </c:pt>
                <c:pt idx="180">
                  <c:v>388.08</c:v>
                </c:pt>
                <c:pt idx="181">
                  <c:v>386.97</c:v>
                </c:pt>
                <c:pt idx="182">
                  <c:v>385.86</c:v>
                </c:pt>
                <c:pt idx="183">
                  <c:v>384.74</c:v>
                </c:pt>
                <c:pt idx="184">
                  <c:v>383.61</c:v>
                </c:pt>
                <c:pt idx="185">
                  <c:v>382.47</c:v>
                </c:pt>
                <c:pt idx="186">
                  <c:v>381.33</c:v>
                </c:pt>
                <c:pt idx="187">
                  <c:v>380.18</c:v>
                </c:pt>
                <c:pt idx="188">
                  <c:v>379.02</c:v>
                </c:pt>
                <c:pt idx="189">
                  <c:v>377.85</c:v>
                </c:pt>
                <c:pt idx="190">
                  <c:v>376.68</c:v>
                </c:pt>
                <c:pt idx="191">
                  <c:v>375.5</c:v>
                </c:pt>
                <c:pt idx="192">
                  <c:v>374.31</c:v>
                </c:pt>
                <c:pt idx="193">
                  <c:v>373.11</c:v>
                </c:pt>
                <c:pt idx="194">
                  <c:v>371.9</c:v>
                </c:pt>
                <c:pt idx="195">
                  <c:v>370.69</c:v>
                </c:pt>
                <c:pt idx="196">
                  <c:v>369.47</c:v>
                </c:pt>
                <c:pt idx="197">
                  <c:v>368.23</c:v>
                </c:pt>
                <c:pt idx="198">
                  <c:v>367</c:v>
                </c:pt>
                <c:pt idx="199">
                  <c:v>365.75</c:v>
                </c:pt>
                <c:pt idx="200">
                  <c:v>364.49</c:v>
                </c:pt>
                <c:pt idx="201">
                  <c:v>363.23</c:v>
                </c:pt>
                <c:pt idx="202">
                  <c:v>361.96</c:v>
                </c:pt>
                <c:pt idx="203">
                  <c:v>360.67</c:v>
                </c:pt>
                <c:pt idx="204">
                  <c:v>359.38</c:v>
                </c:pt>
                <c:pt idx="205">
                  <c:v>358.09</c:v>
                </c:pt>
                <c:pt idx="206">
                  <c:v>356.78</c:v>
                </c:pt>
                <c:pt idx="207">
                  <c:v>355.46</c:v>
                </c:pt>
                <c:pt idx="208">
                  <c:v>354.14</c:v>
                </c:pt>
                <c:pt idx="209">
                  <c:v>352.8</c:v>
                </c:pt>
                <c:pt idx="210">
                  <c:v>351.46</c:v>
                </c:pt>
                <c:pt idx="211">
                  <c:v>350.11</c:v>
                </c:pt>
                <c:pt idx="212">
                  <c:v>348.75</c:v>
                </c:pt>
                <c:pt idx="213">
                  <c:v>347.38</c:v>
                </c:pt>
                <c:pt idx="214">
                  <c:v>346</c:v>
                </c:pt>
                <c:pt idx="215">
                  <c:v>344.61</c:v>
                </c:pt>
                <c:pt idx="216">
                  <c:v>343.22</c:v>
                </c:pt>
                <c:pt idx="217">
                  <c:v>341.81</c:v>
                </c:pt>
                <c:pt idx="218">
                  <c:v>340.39</c:v>
                </c:pt>
                <c:pt idx="219">
                  <c:v>338.97</c:v>
                </c:pt>
                <c:pt idx="220">
                  <c:v>337.53</c:v>
                </c:pt>
                <c:pt idx="221">
                  <c:v>336.09</c:v>
                </c:pt>
                <c:pt idx="222">
                  <c:v>334.63</c:v>
                </c:pt>
                <c:pt idx="223">
                  <c:v>333.17</c:v>
                </c:pt>
                <c:pt idx="224">
                  <c:v>331.69</c:v>
                </c:pt>
                <c:pt idx="225">
                  <c:v>330.21</c:v>
                </c:pt>
                <c:pt idx="226">
                  <c:v>328.71</c:v>
                </c:pt>
                <c:pt idx="227">
                  <c:v>327.20999999999998</c:v>
                </c:pt>
                <c:pt idx="228">
                  <c:v>325.7</c:v>
                </c:pt>
                <c:pt idx="229">
                  <c:v>324.17</c:v>
                </c:pt>
                <c:pt idx="230">
                  <c:v>322.64</c:v>
                </c:pt>
                <c:pt idx="231">
                  <c:v>321.08999999999997</c:v>
                </c:pt>
                <c:pt idx="232">
                  <c:v>319.54000000000002</c:v>
                </c:pt>
                <c:pt idx="233">
                  <c:v>317.97000000000003</c:v>
                </c:pt>
                <c:pt idx="234">
                  <c:v>316.39</c:v>
                </c:pt>
                <c:pt idx="235">
                  <c:v>314.81</c:v>
                </c:pt>
                <c:pt idx="236">
                  <c:v>313.20999999999998</c:v>
                </c:pt>
                <c:pt idx="237">
                  <c:v>311.60000000000002</c:v>
                </c:pt>
                <c:pt idx="238">
                  <c:v>309.98</c:v>
                </c:pt>
                <c:pt idx="239">
                  <c:v>308.35000000000002</c:v>
                </c:pt>
                <c:pt idx="240">
                  <c:v>306.70999999999998</c:v>
                </c:pt>
                <c:pt idx="241">
                  <c:v>305.06</c:v>
                </c:pt>
                <c:pt idx="242">
                  <c:v>303.39999999999998</c:v>
                </c:pt>
                <c:pt idx="243">
                  <c:v>301.72000000000003</c:v>
                </c:pt>
                <c:pt idx="244">
                  <c:v>300.04000000000002</c:v>
                </c:pt>
                <c:pt idx="245">
                  <c:v>298.33999999999997</c:v>
                </c:pt>
                <c:pt idx="246">
                  <c:v>296.63</c:v>
                </c:pt>
                <c:pt idx="247">
                  <c:v>294.91000000000003</c:v>
                </c:pt>
                <c:pt idx="248">
                  <c:v>293.18</c:v>
                </c:pt>
                <c:pt idx="249">
                  <c:v>291.44</c:v>
                </c:pt>
                <c:pt idx="250">
                  <c:v>289.69</c:v>
                </c:pt>
                <c:pt idx="251">
                  <c:v>287.92</c:v>
                </c:pt>
                <c:pt idx="252">
                  <c:v>286.14</c:v>
                </c:pt>
                <c:pt idx="253">
                  <c:v>284.35000000000002</c:v>
                </c:pt>
                <c:pt idx="254">
                  <c:v>282.55</c:v>
                </c:pt>
                <c:pt idx="255">
                  <c:v>280.74</c:v>
                </c:pt>
                <c:pt idx="256">
                  <c:v>278.91000000000003</c:v>
                </c:pt>
                <c:pt idx="257">
                  <c:v>277.07</c:v>
                </c:pt>
                <c:pt idx="258">
                  <c:v>275.22000000000003</c:v>
                </c:pt>
                <c:pt idx="259">
                  <c:v>273.36</c:v>
                </c:pt>
                <c:pt idx="260">
                  <c:v>271.48</c:v>
                </c:pt>
                <c:pt idx="261">
                  <c:v>269.60000000000002</c:v>
                </c:pt>
                <c:pt idx="262">
                  <c:v>267.69</c:v>
                </c:pt>
                <c:pt idx="263">
                  <c:v>265.77999999999997</c:v>
                </c:pt>
                <c:pt idx="264">
                  <c:v>263.85000000000002</c:v>
                </c:pt>
                <c:pt idx="265">
                  <c:v>261.92</c:v>
                </c:pt>
                <c:pt idx="266">
                  <c:v>259.95999999999998</c:v>
                </c:pt>
                <c:pt idx="267">
                  <c:v>258</c:v>
                </c:pt>
                <c:pt idx="268">
                  <c:v>256.02</c:v>
                </c:pt>
                <c:pt idx="269">
                  <c:v>254.03</c:v>
                </c:pt>
                <c:pt idx="270">
                  <c:v>252.02</c:v>
                </c:pt>
                <c:pt idx="271">
                  <c:v>250</c:v>
                </c:pt>
                <c:pt idx="272">
                  <c:v>247.97</c:v>
                </c:pt>
                <c:pt idx="273">
                  <c:v>245.93</c:v>
                </c:pt>
                <c:pt idx="274">
                  <c:v>243.87</c:v>
                </c:pt>
                <c:pt idx="275">
                  <c:v>241.79</c:v>
                </c:pt>
                <c:pt idx="276">
                  <c:v>239.71</c:v>
                </c:pt>
                <c:pt idx="277">
                  <c:v>237.6</c:v>
                </c:pt>
                <c:pt idx="278">
                  <c:v>235.49</c:v>
                </c:pt>
                <c:pt idx="279">
                  <c:v>233.36</c:v>
                </c:pt>
                <c:pt idx="280">
                  <c:v>231.22</c:v>
                </c:pt>
                <c:pt idx="281">
                  <c:v>229.06</c:v>
                </c:pt>
                <c:pt idx="282">
                  <c:v>226.88</c:v>
                </c:pt>
                <c:pt idx="283">
                  <c:v>224.7</c:v>
                </c:pt>
                <c:pt idx="284">
                  <c:v>222.5</c:v>
                </c:pt>
                <c:pt idx="285">
                  <c:v>220.28</c:v>
                </c:pt>
                <c:pt idx="286">
                  <c:v>218.05</c:v>
                </c:pt>
                <c:pt idx="287">
                  <c:v>215.8</c:v>
                </c:pt>
                <c:pt idx="288">
                  <c:v>213.54</c:v>
                </c:pt>
                <c:pt idx="289">
                  <c:v>211.26</c:v>
                </c:pt>
                <c:pt idx="290">
                  <c:v>208.97</c:v>
                </c:pt>
                <c:pt idx="291">
                  <c:v>206.66</c:v>
                </c:pt>
                <c:pt idx="292">
                  <c:v>204.34</c:v>
                </c:pt>
                <c:pt idx="293">
                  <c:v>202</c:v>
                </c:pt>
                <c:pt idx="294">
                  <c:v>199.65</c:v>
                </c:pt>
                <c:pt idx="295">
                  <c:v>197.28</c:v>
                </c:pt>
                <c:pt idx="296">
                  <c:v>194.89</c:v>
                </c:pt>
                <c:pt idx="297">
                  <c:v>192.49</c:v>
                </c:pt>
                <c:pt idx="298">
                  <c:v>190.07</c:v>
                </c:pt>
                <c:pt idx="299">
                  <c:v>187.64</c:v>
                </c:pt>
                <c:pt idx="300">
                  <c:v>185.19</c:v>
                </c:pt>
                <c:pt idx="301">
                  <c:v>182.72</c:v>
                </c:pt>
                <c:pt idx="302">
                  <c:v>180.24</c:v>
                </c:pt>
                <c:pt idx="303">
                  <c:v>177.74</c:v>
                </c:pt>
                <c:pt idx="304">
                  <c:v>175.22</c:v>
                </c:pt>
                <c:pt idx="305">
                  <c:v>172.68</c:v>
                </c:pt>
                <c:pt idx="306">
                  <c:v>170.13</c:v>
                </c:pt>
                <c:pt idx="307">
                  <c:v>167.57</c:v>
                </c:pt>
                <c:pt idx="308">
                  <c:v>164.98</c:v>
                </c:pt>
                <c:pt idx="309">
                  <c:v>162.38</c:v>
                </c:pt>
                <c:pt idx="310">
                  <c:v>159.76</c:v>
                </c:pt>
                <c:pt idx="311">
                  <c:v>157.12</c:v>
                </c:pt>
                <c:pt idx="312">
                  <c:v>154.46</c:v>
                </c:pt>
                <c:pt idx="313">
                  <c:v>151.79</c:v>
                </c:pt>
                <c:pt idx="314">
                  <c:v>149.1</c:v>
                </c:pt>
                <c:pt idx="315">
                  <c:v>146.38999999999999</c:v>
                </c:pt>
                <c:pt idx="316">
                  <c:v>143.66</c:v>
                </c:pt>
                <c:pt idx="317">
                  <c:v>140.91999999999999</c:v>
                </c:pt>
                <c:pt idx="318">
                  <c:v>138.15</c:v>
                </c:pt>
                <c:pt idx="319">
                  <c:v>135.37</c:v>
                </c:pt>
                <c:pt idx="320">
                  <c:v>132.57</c:v>
                </c:pt>
                <c:pt idx="321">
                  <c:v>129.75</c:v>
                </c:pt>
                <c:pt idx="322">
                  <c:v>126.91</c:v>
                </c:pt>
                <c:pt idx="323">
                  <c:v>124.05</c:v>
                </c:pt>
                <c:pt idx="324">
                  <c:v>121.18</c:v>
                </c:pt>
                <c:pt idx="325">
                  <c:v>118.28</c:v>
                </c:pt>
                <c:pt idx="326">
                  <c:v>115.36</c:v>
                </c:pt>
                <c:pt idx="327">
                  <c:v>112.43</c:v>
                </c:pt>
                <c:pt idx="328">
                  <c:v>109.47</c:v>
                </c:pt>
                <c:pt idx="329">
                  <c:v>106.5</c:v>
                </c:pt>
                <c:pt idx="330">
                  <c:v>103.5</c:v>
                </c:pt>
                <c:pt idx="331">
                  <c:v>100.49</c:v>
                </c:pt>
                <c:pt idx="332">
                  <c:v>97.45</c:v>
                </c:pt>
                <c:pt idx="333">
                  <c:v>94.4</c:v>
                </c:pt>
                <c:pt idx="334">
                  <c:v>91.32</c:v>
                </c:pt>
                <c:pt idx="335">
                  <c:v>88.23</c:v>
                </c:pt>
                <c:pt idx="336">
                  <c:v>85.11</c:v>
                </c:pt>
                <c:pt idx="337">
                  <c:v>81.97</c:v>
                </c:pt>
                <c:pt idx="338">
                  <c:v>78.81</c:v>
                </c:pt>
                <c:pt idx="339">
                  <c:v>75.63</c:v>
                </c:pt>
                <c:pt idx="340">
                  <c:v>72.430000000000007</c:v>
                </c:pt>
                <c:pt idx="341">
                  <c:v>69.2</c:v>
                </c:pt>
                <c:pt idx="342">
                  <c:v>65.959999999999994</c:v>
                </c:pt>
                <c:pt idx="343">
                  <c:v>62.69</c:v>
                </c:pt>
                <c:pt idx="344">
                  <c:v>59.4</c:v>
                </c:pt>
                <c:pt idx="345">
                  <c:v>56.09</c:v>
                </c:pt>
                <c:pt idx="346">
                  <c:v>52.76</c:v>
                </c:pt>
                <c:pt idx="347">
                  <c:v>49.4</c:v>
                </c:pt>
                <c:pt idx="348">
                  <c:v>46.03</c:v>
                </c:pt>
                <c:pt idx="349">
                  <c:v>42.63</c:v>
                </c:pt>
                <c:pt idx="350">
                  <c:v>39.200000000000003</c:v>
                </c:pt>
                <c:pt idx="351">
                  <c:v>35.76</c:v>
                </c:pt>
                <c:pt idx="352">
                  <c:v>32.29</c:v>
                </c:pt>
                <c:pt idx="353">
                  <c:v>28.79</c:v>
                </c:pt>
                <c:pt idx="354">
                  <c:v>25.28</c:v>
                </c:pt>
                <c:pt idx="355">
                  <c:v>21.74</c:v>
                </c:pt>
                <c:pt idx="356">
                  <c:v>18.18</c:v>
                </c:pt>
                <c:pt idx="357">
                  <c:v>14.59</c:v>
                </c:pt>
                <c:pt idx="358">
                  <c:v>10.98</c:v>
                </c:pt>
                <c:pt idx="359">
                  <c:v>7.34</c:v>
                </c:pt>
                <c:pt idx="360">
                  <c:v>3.68</c:v>
                </c:pt>
              </c:numCache>
            </c:numRef>
          </c:val>
        </c:ser>
        <c:ser>
          <c:idx val="1"/>
          <c:order val="1"/>
          <c:tx>
            <c:strRef>
              <c:f>Mortgage!$D$15</c:f>
              <c:strCache>
                <c:ptCount val="1"/>
                <c:pt idx="0">
                  <c:v>Balance Reduction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Mortgage!$A$16:$A$376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Mortgage!$D$16:$D$376</c:f>
              <c:numCache>
                <c:formatCode>#,##0.00</c:formatCode>
                <c:ptCount val="361"/>
                <c:pt idx="1">
                  <c:v>49.810000000000059</c:v>
                </c:pt>
                <c:pt idx="2">
                  <c:v>50.150000000000034</c:v>
                </c:pt>
                <c:pt idx="3">
                  <c:v>50.490000000000066</c:v>
                </c:pt>
                <c:pt idx="4">
                  <c:v>50.82000000000005</c:v>
                </c:pt>
                <c:pt idx="5">
                  <c:v>51.170000000000073</c:v>
                </c:pt>
                <c:pt idx="6">
                  <c:v>51.510000000000048</c:v>
                </c:pt>
                <c:pt idx="7">
                  <c:v>51.85000000000008</c:v>
                </c:pt>
                <c:pt idx="8">
                  <c:v>52.200000000000045</c:v>
                </c:pt>
                <c:pt idx="9">
                  <c:v>52.550000000000068</c:v>
                </c:pt>
                <c:pt idx="10">
                  <c:v>52.900000000000034</c:v>
                </c:pt>
                <c:pt idx="11">
                  <c:v>53.260000000000048</c:v>
                </c:pt>
                <c:pt idx="12">
                  <c:v>53.620000000000061</c:v>
                </c:pt>
                <c:pt idx="13">
                  <c:v>53.980000000000075</c:v>
                </c:pt>
                <c:pt idx="14">
                  <c:v>54.340000000000032</c:v>
                </c:pt>
                <c:pt idx="15">
                  <c:v>54.700000000000045</c:v>
                </c:pt>
                <c:pt idx="16">
                  <c:v>55.07000000000005</c:v>
                </c:pt>
                <c:pt idx="17">
                  <c:v>55.440000000000055</c:v>
                </c:pt>
                <c:pt idx="18">
                  <c:v>55.810000000000059</c:v>
                </c:pt>
                <c:pt idx="19">
                  <c:v>56.190000000000055</c:v>
                </c:pt>
                <c:pt idx="20">
                  <c:v>56.560000000000059</c:v>
                </c:pt>
                <c:pt idx="21">
                  <c:v>56.940000000000055</c:v>
                </c:pt>
                <c:pt idx="22">
                  <c:v>57.32000000000005</c:v>
                </c:pt>
                <c:pt idx="23">
                  <c:v>57.710000000000036</c:v>
                </c:pt>
                <c:pt idx="24">
                  <c:v>58.10000000000008</c:v>
                </c:pt>
                <c:pt idx="25">
                  <c:v>58.490000000000066</c:v>
                </c:pt>
                <c:pt idx="26">
                  <c:v>58.880000000000052</c:v>
                </c:pt>
                <c:pt idx="27">
                  <c:v>59.270000000000039</c:v>
                </c:pt>
                <c:pt idx="28">
                  <c:v>59.670000000000073</c:v>
                </c:pt>
                <c:pt idx="29">
                  <c:v>60.07000000000005</c:v>
                </c:pt>
                <c:pt idx="30">
                  <c:v>60.470000000000027</c:v>
                </c:pt>
                <c:pt idx="31">
                  <c:v>60.880000000000052</c:v>
                </c:pt>
                <c:pt idx="32">
                  <c:v>61.290000000000077</c:v>
                </c:pt>
                <c:pt idx="33">
                  <c:v>61.700000000000045</c:v>
                </c:pt>
                <c:pt idx="34">
                  <c:v>62.11000000000007</c:v>
                </c:pt>
                <c:pt idx="35">
                  <c:v>62.53000000000003</c:v>
                </c:pt>
                <c:pt idx="36">
                  <c:v>62.950000000000045</c:v>
                </c:pt>
                <c:pt idx="37">
                  <c:v>63.370000000000061</c:v>
                </c:pt>
                <c:pt idx="38">
                  <c:v>63.800000000000068</c:v>
                </c:pt>
                <c:pt idx="39">
                  <c:v>64.220000000000027</c:v>
                </c:pt>
                <c:pt idx="40">
                  <c:v>64.660000000000082</c:v>
                </c:pt>
                <c:pt idx="41">
                  <c:v>65.090000000000032</c:v>
                </c:pt>
                <c:pt idx="42">
                  <c:v>65.53000000000003</c:v>
                </c:pt>
                <c:pt idx="43">
                  <c:v>65.970000000000027</c:v>
                </c:pt>
                <c:pt idx="44">
                  <c:v>66.410000000000082</c:v>
                </c:pt>
                <c:pt idx="45">
                  <c:v>66.85000000000008</c:v>
                </c:pt>
                <c:pt idx="46">
                  <c:v>67.300000000000068</c:v>
                </c:pt>
                <c:pt idx="47">
                  <c:v>67.750000000000057</c:v>
                </c:pt>
                <c:pt idx="48">
                  <c:v>68.210000000000036</c:v>
                </c:pt>
                <c:pt idx="49">
                  <c:v>68.670000000000073</c:v>
                </c:pt>
                <c:pt idx="50">
                  <c:v>69.130000000000052</c:v>
                </c:pt>
                <c:pt idx="51">
                  <c:v>69.590000000000032</c:v>
                </c:pt>
                <c:pt idx="52">
                  <c:v>70.060000000000059</c:v>
                </c:pt>
                <c:pt idx="53">
                  <c:v>70.53000000000003</c:v>
                </c:pt>
                <c:pt idx="54">
                  <c:v>71.000000000000057</c:v>
                </c:pt>
                <c:pt idx="55">
                  <c:v>71.480000000000075</c:v>
                </c:pt>
                <c:pt idx="56">
                  <c:v>71.960000000000036</c:v>
                </c:pt>
                <c:pt idx="57">
                  <c:v>72.440000000000055</c:v>
                </c:pt>
                <c:pt idx="58">
                  <c:v>72.920000000000073</c:v>
                </c:pt>
                <c:pt idx="59">
                  <c:v>73.410000000000082</c:v>
                </c:pt>
                <c:pt idx="60">
                  <c:v>73.910000000000082</c:v>
                </c:pt>
                <c:pt idx="61">
                  <c:v>74.400000000000034</c:v>
                </c:pt>
                <c:pt idx="62">
                  <c:v>74.900000000000034</c:v>
                </c:pt>
                <c:pt idx="63">
                  <c:v>75.400000000000034</c:v>
                </c:pt>
                <c:pt idx="64">
                  <c:v>75.910000000000082</c:v>
                </c:pt>
                <c:pt idx="65">
                  <c:v>76.420000000000073</c:v>
                </c:pt>
                <c:pt idx="66">
                  <c:v>76.930000000000064</c:v>
                </c:pt>
                <c:pt idx="67">
                  <c:v>77.450000000000045</c:v>
                </c:pt>
                <c:pt idx="68">
                  <c:v>77.970000000000027</c:v>
                </c:pt>
                <c:pt idx="69">
                  <c:v>78.490000000000066</c:v>
                </c:pt>
                <c:pt idx="70">
                  <c:v>79.020000000000039</c:v>
                </c:pt>
                <c:pt idx="71">
                  <c:v>79.550000000000068</c:v>
                </c:pt>
                <c:pt idx="72">
                  <c:v>80.080000000000041</c:v>
                </c:pt>
                <c:pt idx="73">
                  <c:v>80.620000000000061</c:v>
                </c:pt>
                <c:pt idx="74">
                  <c:v>81.160000000000082</c:v>
                </c:pt>
                <c:pt idx="75">
                  <c:v>81.700000000000045</c:v>
                </c:pt>
                <c:pt idx="76">
                  <c:v>82.250000000000057</c:v>
                </c:pt>
                <c:pt idx="77">
                  <c:v>82.800000000000068</c:v>
                </c:pt>
                <c:pt idx="78">
                  <c:v>83.36000000000007</c:v>
                </c:pt>
                <c:pt idx="79">
                  <c:v>83.920000000000073</c:v>
                </c:pt>
                <c:pt idx="80">
                  <c:v>84.480000000000075</c:v>
                </c:pt>
                <c:pt idx="81">
                  <c:v>85.050000000000068</c:v>
                </c:pt>
                <c:pt idx="82">
                  <c:v>85.620000000000061</c:v>
                </c:pt>
                <c:pt idx="83">
                  <c:v>86.190000000000055</c:v>
                </c:pt>
                <c:pt idx="84">
                  <c:v>86.770000000000039</c:v>
                </c:pt>
                <c:pt idx="85">
                  <c:v>87.35000000000008</c:v>
                </c:pt>
                <c:pt idx="86">
                  <c:v>87.940000000000055</c:v>
                </c:pt>
                <c:pt idx="87">
                  <c:v>88.53000000000003</c:v>
                </c:pt>
                <c:pt idx="88">
                  <c:v>89.120000000000061</c:v>
                </c:pt>
                <c:pt idx="89">
                  <c:v>89.720000000000027</c:v>
                </c:pt>
                <c:pt idx="90">
                  <c:v>90.32000000000005</c:v>
                </c:pt>
                <c:pt idx="91">
                  <c:v>90.930000000000064</c:v>
                </c:pt>
                <c:pt idx="92">
                  <c:v>91.540000000000077</c:v>
                </c:pt>
                <c:pt idx="93">
                  <c:v>92.150000000000034</c:v>
                </c:pt>
                <c:pt idx="94">
                  <c:v>92.770000000000039</c:v>
                </c:pt>
                <c:pt idx="95">
                  <c:v>93.390000000000043</c:v>
                </c:pt>
                <c:pt idx="96">
                  <c:v>94.020000000000039</c:v>
                </c:pt>
                <c:pt idx="97">
                  <c:v>94.650000000000034</c:v>
                </c:pt>
                <c:pt idx="98">
                  <c:v>95.28000000000003</c:v>
                </c:pt>
                <c:pt idx="99">
                  <c:v>95.920000000000073</c:v>
                </c:pt>
                <c:pt idx="100">
                  <c:v>96.57000000000005</c:v>
                </c:pt>
                <c:pt idx="101">
                  <c:v>97.210000000000036</c:v>
                </c:pt>
                <c:pt idx="102">
                  <c:v>97.870000000000061</c:v>
                </c:pt>
                <c:pt idx="103">
                  <c:v>98.520000000000039</c:v>
                </c:pt>
                <c:pt idx="104">
                  <c:v>99.180000000000064</c:v>
                </c:pt>
                <c:pt idx="105">
                  <c:v>99.85000000000008</c:v>
                </c:pt>
                <c:pt idx="106">
                  <c:v>100.52000000000004</c:v>
                </c:pt>
                <c:pt idx="107">
                  <c:v>101.19000000000005</c:v>
                </c:pt>
                <c:pt idx="108">
                  <c:v>101.87000000000006</c:v>
                </c:pt>
                <c:pt idx="109">
                  <c:v>102.56000000000006</c:v>
                </c:pt>
                <c:pt idx="110">
                  <c:v>103.24000000000007</c:v>
                </c:pt>
                <c:pt idx="111">
                  <c:v>103.94000000000005</c:v>
                </c:pt>
                <c:pt idx="112">
                  <c:v>104.63000000000005</c:v>
                </c:pt>
                <c:pt idx="113">
                  <c:v>105.34000000000003</c:v>
                </c:pt>
                <c:pt idx="114">
                  <c:v>106.04000000000008</c:v>
                </c:pt>
                <c:pt idx="115">
                  <c:v>106.75000000000006</c:v>
                </c:pt>
                <c:pt idx="116">
                  <c:v>107.47000000000003</c:v>
                </c:pt>
                <c:pt idx="117">
                  <c:v>108.19000000000005</c:v>
                </c:pt>
                <c:pt idx="118">
                  <c:v>108.92000000000007</c:v>
                </c:pt>
                <c:pt idx="119">
                  <c:v>109.65000000000003</c:v>
                </c:pt>
                <c:pt idx="120">
                  <c:v>110.38000000000005</c:v>
                </c:pt>
                <c:pt idx="121">
                  <c:v>111.12000000000006</c:v>
                </c:pt>
                <c:pt idx="122">
                  <c:v>111.87000000000006</c:v>
                </c:pt>
                <c:pt idx="123">
                  <c:v>112.62000000000006</c:v>
                </c:pt>
                <c:pt idx="124">
                  <c:v>113.37000000000006</c:v>
                </c:pt>
                <c:pt idx="125">
                  <c:v>114.13000000000005</c:v>
                </c:pt>
                <c:pt idx="126">
                  <c:v>114.90000000000003</c:v>
                </c:pt>
                <c:pt idx="127">
                  <c:v>115.67000000000007</c:v>
                </c:pt>
                <c:pt idx="128">
                  <c:v>116.45000000000005</c:v>
                </c:pt>
                <c:pt idx="129">
                  <c:v>117.23000000000008</c:v>
                </c:pt>
                <c:pt idx="130">
                  <c:v>118.01000000000005</c:v>
                </c:pt>
                <c:pt idx="131">
                  <c:v>118.81000000000006</c:v>
                </c:pt>
                <c:pt idx="132">
                  <c:v>119.60000000000008</c:v>
                </c:pt>
                <c:pt idx="133">
                  <c:v>120.41000000000008</c:v>
                </c:pt>
                <c:pt idx="134">
                  <c:v>121.21000000000004</c:v>
                </c:pt>
                <c:pt idx="135">
                  <c:v>122.03000000000003</c:v>
                </c:pt>
                <c:pt idx="136">
                  <c:v>122.84000000000003</c:v>
                </c:pt>
                <c:pt idx="137">
                  <c:v>123.67000000000007</c:v>
                </c:pt>
                <c:pt idx="138">
                  <c:v>124.50000000000006</c:v>
                </c:pt>
                <c:pt idx="139">
                  <c:v>125.33000000000004</c:v>
                </c:pt>
                <c:pt idx="140">
                  <c:v>126.17000000000007</c:v>
                </c:pt>
                <c:pt idx="141">
                  <c:v>127.02000000000004</c:v>
                </c:pt>
                <c:pt idx="142">
                  <c:v>127.87000000000006</c:v>
                </c:pt>
                <c:pt idx="143">
                  <c:v>128.73000000000008</c:v>
                </c:pt>
                <c:pt idx="144">
                  <c:v>129.59000000000003</c:v>
                </c:pt>
                <c:pt idx="145">
                  <c:v>130.46000000000004</c:v>
                </c:pt>
                <c:pt idx="146">
                  <c:v>131.34000000000003</c:v>
                </c:pt>
                <c:pt idx="147">
                  <c:v>132.22000000000003</c:v>
                </c:pt>
                <c:pt idx="148">
                  <c:v>133.11000000000007</c:v>
                </c:pt>
                <c:pt idx="149">
                  <c:v>134.00000000000006</c:v>
                </c:pt>
                <c:pt idx="150">
                  <c:v>134.90000000000003</c:v>
                </c:pt>
                <c:pt idx="151">
                  <c:v>135.80000000000007</c:v>
                </c:pt>
                <c:pt idx="152">
                  <c:v>136.71000000000004</c:v>
                </c:pt>
                <c:pt idx="153">
                  <c:v>137.63000000000005</c:v>
                </c:pt>
                <c:pt idx="154">
                  <c:v>138.56000000000006</c:v>
                </c:pt>
                <c:pt idx="155">
                  <c:v>139.48000000000008</c:v>
                </c:pt>
                <c:pt idx="156">
                  <c:v>140.42000000000007</c:v>
                </c:pt>
                <c:pt idx="157">
                  <c:v>141.36000000000007</c:v>
                </c:pt>
                <c:pt idx="158">
                  <c:v>142.31000000000006</c:v>
                </c:pt>
                <c:pt idx="159">
                  <c:v>143.27000000000004</c:v>
                </c:pt>
                <c:pt idx="160">
                  <c:v>144.23000000000008</c:v>
                </c:pt>
                <c:pt idx="161">
                  <c:v>145.19000000000005</c:v>
                </c:pt>
                <c:pt idx="162">
                  <c:v>146.17000000000007</c:v>
                </c:pt>
                <c:pt idx="163">
                  <c:v>147.15000000000003</c:v>
                </c:pt>
                <c:pt idx="164">
                  <c:v>148.14000000000004</c:v>
                </c:pt>
                <c:pt idx="165">
                  <c:v>149.13000000000005</c:v>
                </c:pt>
                <c:pt idx="166">
                  <c:v>150.13000000000005</c:v>
                </c:pt>
                <c:pt idx="167">
                  <c:v>151.14000000000004</c:v>
                </c:pt>
                <c:pt idx="168">
                  <c:v>152.15000000000003</c:v>
                </c:pt>
                <c:pt idx="169">
                  <c:v>153.17000000000007</c:v>
                </c:pt>
                <c:pt idx="170">
                  <c:v>154.20000000000005</c:v>
                </c:pt>
                <c:pt idx="171">
                  <c:v>155.23000000000008</c:v>
                </c:pt>
                <c:pt idx="172">
                  <c:v>156.27000000000004</c:v>
                </c:pt>
                <c:pt idx="173">
                  <c:v>157.32000000000005</c:v>
                </c:pt>
                <c:pt idx="174">
                  <c:v>158.38000000000005</c:v>
                </c:pt>
                <c:pt idx="175">
                  <c:v>159.44000000000005</c:v>
                </c:pt>
                <c:pt idx="176">
                  <c:v>160.51000000000005</c:v>
                </c:pt>
                <c:pt idx="177">
                  <c:v>161.59000000000003</c:v>
                </c:pt>
                <c:pt idx="178">
                  <c:v>162.67000000000007</c:v>
                </c:pt>
                <c:pt idx="179">
                  <c:v>163.76000000000005</c:v>
                </c:pt>
                <c:pt idx="180">
                  <c:v>164.86000000000007</c:v>
                </c:pt>
                <c:pt idx="181">
                  <c:v>165.97000000000003</c:v>
                </c:pt>
                <c:pt idx="182">
                  <c:v>167.08000000000004</c:v>
                </c:pt>
                <c:pt idx="183">
                  <c:v>168.20000000000005</c:v>
                </c:pt>
                <c:pt idx="184">
                  <c:v>169.33000000000004</c:v>
                </c:pt>
                <c:pt idx="185">
                  <c:v>170.47000000000003</c:v>
                </c:pt>
                <c:pt idx="186">
                  <c:v>171.61000000000007</c:v>
                </c:pt>
                <c:pt idx="187">
                  <c:v>172.76000000000005</c:v>
                </c:pt>
                <c:pt idx="188">
                  <c:v>173.92000000000007</c:v>
                </c:pt>
                <c:pt idx="189">
                  <c:v>175.09000000000003</c:v>
                </c:pt>
                <c:pt idx="190">
                  <c:v>176.26000000000005</c:v>
                </c:pt>
                <c:pt idx="191">
                  <c:v>177.44000000000005</c:v>
                </c:pt>
                <c:pt idx="192">
                  <c:v>178.63000000000005</c:v>
                </c:pt>
                <c:pt idx="193">
                  <c:v>179.83000000000004</c:v>
                </c:pt>
                <c:pt idx="194">
                  <c:v>181.04000000000008</c:v>
                </c:pt>
                <c:pt idx="195">
                  <c:v>182.25000000000006</c:v>
                </c:pt>
                <c:pt idx="196">
                  <c:v>183.47000000000003</c:v>
                </c:pt>
                <c:pt idx="197">
                  <c:v>184.71000000000004</c:v>
                </c:pt>
                <c:pt idx="198">
                  <c:v>185.94000000000005</c:v>
                </c:pt>
                <c:pt idx="199">
                  <c:v>187.19000000000005</c:v>
                </c:pt>
                <c:pt idx="200">
                  <c:v>188.45000000000005</c:v>
                </c:pt>
                <c:pt idx="201">
                  <c:v>189.71000000000004</c:v>
                </c:pt>
                <c:pt idx="202">
                  <c:v>190.98000000000008</c:v>
                </c:pt>
                <c:pt idx="203">
                  <c:v>192.27000000000004</c:v>
                </c:pt>
                <c:pt idx="204">
                  <c:v>193.56000000000006</c:v>
                </c:pt>
                <c:pt idx="205">
                  <c:v>194.85000000000008</c:v>
                </c:pt>
                <c:pt idx="206">
                  <c:v>196.16000000000008</c:v>
                </c:pt>
                <c:pt idx="207">
                  <c:v>197.48000000000008</c:v>
                </c:pt>
                <c:pt idx="208">
                  <c:v>198.80000000000007</c:v>
                </c:pt>
                <c:pt idx="209">
                  <c:v>200.14000000000004</c:v>
                </c:pt>
                <c:pt idx="210">
                  <c:v>201.48000000000008</c:v>
                </c:pt>
                <c:pt idx="211">
                  <c:v>202.83000000000004</c:v>
                </c:pt>
                <c:pt idx="212">
                  <c:v>204.19000000000005</c:v>
                </c:pt>
                <c:pt idx="213">
                  <c:v>205.56000000000006</c:v>
                </c:pt>
                <c:pt idx="214">
                  <c:v>206.94000000000005</c:v>
                </c:pt>
                <c:pt idx="215">
                  <c:v>208.33000000000004</c:v>
                </c:pt>
                <c:pt idx="216">
                  <c:v>209.72000000000003</c:v>
                </c:pt>
                <c:pt idx="217">
                  <c:v>211.13000000000005</c:v>
                </c:pt>
                <c:pt idx="218">
                  <c:v>212.55000000000007</c:v>
                </c:pt>
                <c:pt idx="219">
                  <c:v>213.97000000000003</c:v>
                </c:pt>
                <c:pt idx="220">
                  <c:v>215.41000000000008</c:v>
                </c:pt>
                <c:pt idx="221">
                  <c:v>216.85000000000008</c:v>
                </c:pt>
                <c:pt idx="222">
                  <c:v>218.31000000000006</c:v>
                </c:pt>
                <c:pt idx="223">
                  <c:v>219.77000000000004</c:v>
                </c:pt>
                <c:pt idx="224">
                  <c:v>221.25000000000006</c:v>
                </c:pt>
                <c:pt idx="225">
                  <c:v>222.73000000000008</c:v>
                </c:pt>
                <c:pt idx="226">
                  <c:v>224.23000000000008</c:v>
                </c:pt>
                <c:pt idx="227">
                  <c:v>225.73000000000008</c:v>
                </c:pt>
                <c:pt idx="228">
                  <c:v>227.24000000000007</c:v>
                </c:pt>
                <c:pt idx="229">
                  <c:v>228.77000000000004</c:v>
                </c:pt>
                <c:pt idx="230">
                  <c:v>230.30000000000007</c:v>
                </c:pt>
                <c:pt idx="231">
                  <c:v>231.85000000000008</c:v>
                </c:pt>
                <c:pt idx="232">
                  <c:v>233.40000000000003</c:v>
                </c:pt>
                <c:pt idx="233">
                  <c:v>234.97000000000003</c:v>
                </c:pt>
                <c:pt idx="234">
                  <c:v>236.55000000000007</c:v>
                </c:pt>
                <c:pt idx="235">
                  <c:v>238.13000000000005</c:v>
                </c:pt>
                <c:pt idx="236">
                  <c:v>239.73000000000008</c:v>
                </c:pt>
                <c:pt idx="237">
                  <c:v>241.34000000000003</c:v>
                </c:pt>
                <c:pt idx="238">
                  <c:v>242.96000000000004</c:v>
                </c:pt>
                <c:pt idx="239">
                  <c:v>244.59000000000003</c:v>
                </c:pt>
                <c:pt idx="240">
                  <c:v>246.23000000000008</c:v>
                </c:pt>
                <c:pt idx="241">
                  <c:v>247.88000000000005</c:v>
                </c:pt>
                <c:pt idx="242">
                  <c:v>249.54000000000008</c:v>
                </c:pt>
                <c:pt idx="243">
                  <c:v>251.22000000000003</c:v>
                </c:pt>
                <c:pt idx="244">
                  <c:v>252.90000000000003</c:v>
                </c:pt>
                <c:pt idx="245">
                  <c:v>254.60000000000008</c:v>
                </c:pt>
                <c:pt idx="246">
                  <c:v>256.31000000000006</c:v>
                </c:pt>
                <c:pt idx="247">
                  <c:v>258.03000000000003</c:v>
                </c:pt>
                <c:pt idx="248">
                  <c:v>259.76000000000005</c:v>
                </c:pt>
                <c:pt idx="249">
                  <c:v>261.50000000000006</c:v>
                </c:pt>
                <c:pt idx="250">
                  <c:v>263.25000000000006</c:v>
                </c:pt>
                <c:pt idx="251">
                  <c:v>265.02000000000004</c:v>
                </c:pt>
                <c:pt idx="252">
                  <c:v>266.80000000000007</c:v>
                </c:pt>
                <c:pt idx="253">
                  <c:v>268.59000000000003</c:v>
                </c:pt>
                <c:pt idx="254">
                  <c:v>270.39000000000004</c:v>
                </c:pt>
                <c:pt idx="255">
                  <c:v>272.20000000000005</c:v>
                </c:pt>
                <c:pt idx="256">
                  <c:v>274.03000000000003</c:v>
                </c:pt>
                <c:pt idx="257">
                  <c:v>275.87000000000006</c:v>
                </c:pt>
                <c:pt idx="258">
                  <c:v>277.72000000000003</c:v>
                </c:pt>
                <c:pt idx="259">
                  <c:v>279.58000000000004</c:v>
                </c:pt>
                <c:pt idx="260">
                  <c:v>281.46000000000004</c:v>
                </c:pt>
                <c:pt idx="261">
                  <c:v>283.34000000000003</c:v>
                </c:pt>
                <c:pt idx="262">
                  <c:v>285.25000000000006</c:v>
                </c:pt>
                <c:pt idx="263">
                  <c:v>287.16000000000008</c:v>
                </c:pt>
                <c:pt idx="264">
                  <c:v>289.09000000000003</c:v>
                </c:pt>
                <c:pt idx="265">
                  <c:v>291.02000000000004</c:v>
                </c:pt>
                <c:pt idx="266">
                  <c:v>292.98000000000008</c:v>
                </c:pt>
                <c:pt idx="267">
                  <c:v>294.94000000000005</c:v>
                </c:pt>
                <c:pt idx="268">
                  <c:v>296.92000000000007</c:v>
                </c:pt>
                <c:pt idx="269">
                  <c:v>298.91000000000008</c:v>
                </c:pt>
                <c:pt idx="270">
                  <c:v>300.92000000000007</c:v>
                </c:pt>
                <c:pt idx="271">
                  <c:v>302.94000000000005</c:v>
                </c:pt>
                <c:pt idx="272">
                  <c:v>304.97000000000003</c:v>
                </c:pt>
                <c:pt idx="273">
                  <c:v>307.01000000000005</c:v>
                </c:pt>
                <c:pt idx="274">
                  <c:v>309.07000000000005</c:v>
                </c:pt>
                <c:pt idx="275">
                  <c:v>311.15000000000009</c:v>
                </c:pt>
                <c:pt idx="276">
                  <c:v>313.23</c:v>
                </c:pt>
                <c:pt idx="277">
                  <c:v>315.34000000000003</c:v>
                </c:pt>
                <c:pt idx="278">
                  <c:v>317.45000000000005</c:v>
                </c:pt>
                <c:pt idx="279">
                  <c:v>319.58000000000004</c:v>
                </c:pt>
                <c:pt idx="280">
                  <c:v>321.72000000000003</c:v>
                </c:pt>
                <c:pt idx="281">
                  <c:v>323.88000000000005</c:v>
                </c:pt>
                <c:pt idx="282">
                  <c:v>326.06000000000006</c:v>
                </c:pt>
                <c:pt idx="283">
                  <c:v>328.24000000000007</c:v>
                </c:pt>
                <c:pt idx="284">
                  <c:v>330.44000000000005</c:v>
                </c:pt>
                <c:pt idx="285">
                  <c:v>332.66000000000008</c:v>
                </c:pt>
                <c:pt idx="286">
                  <c:v>334.89000000000004</c:v>
                </c:pt>
                <c:pt idx="287">
                  <c:v>337.14000000000004</c:v>
                </c:pt>
                <c:pt idx="288">
                  <c:v>339.40000000000009</c:v>
                </c:pt>
                <c:pt idx="289">
                  <c:v>341.68000000000006</c:v>
                </c:pt>
                <c:pt idx="290">
                  <c:v>343.97</c:v>
                </c:pt>
                <c:pt idx="291">
                  <c:v>346.28000000000009</c:v>
                </c:pt>
                <c:pt idx="292">
                  <c:v>348.6</c:v>
                </c:pt>
                <c:pt idx="293">
                  <c:v>350.94000000000005</c:v>
                </c:pt>
                <c:pt idx="294">
                  <c:v>353.29000000000008</c:v>
                </c:pt>
                <c:pt idx="295">
                  <c:v>355.66000000000008</c:v>
                </c:pt>
                <c:pt idx="296">
                  <c:v>358.05000000000007</c:v>
                </c:pt>
                <c:pt idx="297">
                  <c:v>360.45000000000005</c:v>
                </c:pt>
                <c:pt idx="298">
                  <c:v>362.87000000000006</c:v>
                </c:pt>
                <c:pt idx="299">
                  <c:v>365.30000000000007</c:v>
                </c:pt>
                <c:pt idx="300">
                  <c:v>367.75000000000006</c:v>
                </c:pt>
                <c:pt idx="301">
                  <c:v>370.22</c:v>
                </c:pt>
                <c:pt idx="302">
                  <c:v>372.70000000000005</c:v>
                </c:pt>
                <c:pt idx="303">
                  <c:v>375.20000000000005</c:v>
                </c:pt>
                <c:pt idx="304">
                  <c:v>377.72</c:v>
                </c:pt>
                <c:pt idx="305">
                  <c:v>380.26000000000005</c:v>
                </c:pt>
                <c:pt idx="306">
                  <c:v>382.81000000000006</c:v>
                </c:pt>
                <c:pt idx="307">
                  <c:v>385.37000000000006</c:v>
                </c:pt>
                <c:pt idx="308">
                  <c:v>387.96000000000004</c:v>
                </c:pt>
                <c:pt idx="309">
                  <c:v>390.56000000000006</c:v>
                </c:pt>
                <c:pt idx="310">
                  <c:v>393.18000000000006</c:v>
                </c:pt>
                <c:pt idx="311">
                  <c:v>395.82000000000005</c:v>
                </c:pt>
                <c:pt idx="312">
                  <c:v>398.48</c:v>
                </c:pt>
                <c:pt idx="313">
                  <c:v>401.15000000000009</c:v>
                </c:pt>
                <c:pt idx="314">
                  <c:v>403.84000000000003</c:v>
                </c:pt>
                <c:pt idx="315">
                  <c:v>406.55000000000007</c:v>
                </c:pt>
                <c:pt idx="316">
                  <c:v>409.28000000000009</c:v>
                </c:pt>
                <c:pt idx="317">
                  <c:v>412.0200000000001</c:v>
                </c:pt>
                <c:pt idx="318">
                  <c:v>414.79000000000008</c:v>
                </c:pt>
                <c:pt idx="319">
                  <c:v>417.57000000000005</c:v>
                </c:pt>
                <c:pt idx="320">
                  <c:v>420.37000000000006</c:v>
                </c:pt>
                <c:pt idx="321">
                  <c:v>423.19000000000005</c:v>
                </c:pt>
                <c:pt idx="322">
                  <c:v>426.03000000000009</c:v>
                </c:pt>
                <c:pt idx="323">
                  <c:v>428.89000000000004</c:v>
                </c:pt>
                <c:pt idx="324">
                  <c:v>431.76000000000005</c:v>
                </c:pt>
                <c:pt idx="325">
                  <c:v>434.66000000000008</c:v>
                </c:pt>
                <c:pt idx="326">
                  <c:v>437.58000000000004</c:v>
                </c:pt>
                <c:pt idx="327">
                  <c:v>440.51000000000005</c:v>
                </c:pt>
                <c:pt idx="328">
                  <c:v>443.47</c:v>
                </c:pt>
                <c:pt idx="329">
                  <c:v>446.44000000000005</c:v>
                </c:pt>
                <c:pt idx="330">
                  <c:v>449.44000000000005</c:v>
                </c:pt>
                <c:pt idx="331">
                  <c:v>452.45000000000005</c:v>
                </c:pt>
                <c:pt idx="332">
                  <c:v>455.49000000000007</c:v>
                </c:pt>
                <c:pt idx="333">
                  <c:v>458.54000000000008</c:v>
                </c:pt>
                <c:pt idx="334">
                  <c:v>461.62000000000006</c:v>
                </c:pt>
                <c:pt idx="335">
                  <c:v>464.71000000000004</c:v>
                </c:pt>
                <c:pt idx="336">
                  <c:v>467.83000000000004</c:v>
                </c:pt>
                <c:pt idx="337">
                  <c:v>470.97</c:v>
                </c:pt>
                <c:pt idx="338">
                  <c:v>474.13000000000005</c:v>
                </c:pt>
                <c:pt idx="339">
                  <c:v>477.31000000000006</c:v>
                </c:pt>
                <c:pt idx="340">
                  <c:v>480.51000000000005</c:v>
                </c:pt>
                <c:pt idx="341">
                  <c:v>483.74000000000007</c:v>
                </c:pt>
                <c:pt idx="342">
                  <c:v>486.98000000000008</c:v>
                </c:pt>
                <c:pt idx="343">
                  <c:v>490.25000000000006</c:v>
                </c:pt>
                <c:pt idx="344">
                  <c:v>493.54000000000008</c:v>
                </c:pt>
                <c:pt idx="345">
                  <c:v>496.85</c:v>
                </c:pt>
                <c:pt idx="346">
                  <c:v>500.18000000000006</c:v>
                </c:pt>
                <c:pt idx="347">
                  <c:v>503.54000000000008</c:v>
                </c:pt>
                <c:pt idx="348">
                  <c:v>506.91000000000008</c:v>
                </c:pt>
                <c:pt idx="349">
                  <c:v>510.31000000000006</c:v>
                </c:pt>
                <c:pt idx="350">
                  <c:v>513.74</c:v>
                </c:pt>
                <c:pt idx="351">
                  <c:v>517.18000000000006</c:v>
                </c:pt>
                <c:pt idx="352">
                  <c:v>520.65000000000009</c:v>
                </c:pt>
                <c:pt idx="353">
                  <c:v>524.15000000000009</c:v>
                </c:pt>
                <c:pt idx="354">
                  <c:v>527.66000000000008</c:v>
                </c:pt>
                <c:pt idx="355">
                  <c:v>531.20000000000005</c:v>
                </c:pt>
                <c:pt idx="356">
                  <c:v>534.7600000000001</c:v>
                </c:pt>
                <c:pt idx="357">
                  <c:v>538.35</c:v>
                </c:pt>
                <c:pt idx="358">
                  <c:v>541.96</c:v>
                </c:pt>
                <c:pt idx="359">
                  <c:v>545.6</c:v>
                </c:pt>
                <c:pt idx="360">
                  <c:v>548.67999999997471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076800"/>
        <c:axId val="124078720"/>
      </c:areaChart>
      <c:catAx>
        <c:axId val="12407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078720"/>
        <c:crosses val="autoZero"/>
        <c:auto val="1"/>
        <c:lblAlgn val="ctr"/>
        <c:lblOffset val="100"/>
        <c:tickLblSkip val="24"/>
        <c:tickMarkSkip val="12"/>
        <c:noMultiLvlLbl val="0"/>
      </c:catAx>
      <c:valAx>
        <c:axId val="12407872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240768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Balance Due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Mortgage!$A$16:$A$376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Mortgage!$E$16:$E$376</c:f>
              <c:numCache>
                <c:formatCode>#,##0.00</c:formatCode>
                <c:ptCount val="361"/>
                <c:pt idx="0">
                  <c:v>75000</c:v>
                </c:pt>
                <c:pt idx="1">
                  <c:v>74950.19</c:v>
                </c:pt>
                <c:pt idx="2">
                  <c:v>74900.040000000008</c:v>
                </c:pt>
                <c:pt idx="3">
                  <c:v>74849.55</c:v>
                </c:pt>
                <c:pt idx="4">
                  <c:v>74798.73</c:v>
                </c:pt>
                <c:pt idx="5">
                  <c:v>74747.56</c:v>
                </c:pt>
                <c:pt idx="6">
                  <c:v>74696.05</c:v>
                </c:pt>
                <c:pt idx="7">
                  <c:v>74644.2</c:v>
                </c:pt>
                <c:pt idx="8">
                  <c:v>74592</c:v>
                </c:pt>
                <c:pt idx="9">
                  <c:v>74539.45</c:v>
                </c:pt>
                <c:pt idx="10">
                  <c:v>74486.55</c:v>
                </c:pt>
                <c:pt idx="11">
                  <c:v>74433.290000000008</c:v>
                </c:pt>
                <c:pt idx="12">
                  <c:v>74379.670000000013</c:v>
                </c:pt>
                <c:pt idx="13">
                  <c:v>74325.690000000017</c:v>
                </c:pt>
                <c:pt idx="14">
                  <c:v>74271.35000000002</c:v>
                </c:pt>
                <c:pt idx="15">
                  <c:v>74216.650000000023</c:v>
                </c:pt>
                <c:pt idx="16">
                  <c:v>74161.580000000016</c:v>
                </c:pt>
                <c:pt idx="17">
                  <c:v>74106.140000000014</c:v>
                </c:pt>
                <c:pt idx="18">
                  <c:v>74050.330000000016</c:v>
                </c:pt>
                <c:pt idx="19">
                  <c:v>73994.140000000014</c:v>
                </c:pt>
                <c:pt idx="20">
                  <c:v>73937.580000000016</c:v>
                </c:pt>
                <c:pt idx="21">
                  <c:v>73880.640000000014</c:v>
                </c:pt>
                <c:pt idx="22">
                  <c:v>73823.320000000007</c:v>
                </c:pt>
                <c:pt idx="23">
                  <c:v>73765.61</c:v>
                </c:pt>
                <c:pt idx="24">
                  <c:v>73707.509999999995</c:v>
                </c:pt>
                <c:pt idx="25">
                  <c:v>73649.01999999999</c:v>
                </c:pt>
                <c:pt idx="26">
                  <c:v>73590.139999999985</c:v>
                </c:pt>
                <c:pt idx="27">
                  <c:v>73530.869999999981</c:v>
                </c:pt>
                <c:pt idx="28">
                  <c:v>73471.199999999983</c:v>
                </c:pt>
                <c:pt idx="29">
                  <c:v>73411.129999999976</c:v>
                </c:pt>
                <c:pt idx="30">
                  <c:v>73350.659999999974</c:v>
                </c:pt>
                <c:pt idx="31">
                  <c:v>73289.77999999997</c:v>
                </c:pt>
                <c:pt idx="32">
                  <c:v>73228.489999999976</c:v>
                </c:pt>
                <c:pt idx="33">
                  <c:v>73166.789999999979</c:v>
                </c:pt>
                <c:pt idx="34">
                  <c:v>73104.679999999978</c:v>
                </c:pt>
                <c:pt idx="35">
                  <c:v>73042.14999999998</c:v>
                </c:pt>
                <c:pt idx="36">
                  <c:v>72979.199999999983</c:v>
                </c:pt>
                <c:pt idx="37">
                  <c:v>72915.829999999987</c:v>
                </c:pt>
                <c:pt idx="38">
                  <c:v>72852.029999999984</c:v>
                </c:pt>
                <c:pt idx="39">
                  <c:v>72787.809999999983</c:v>
                </c:pt>
                <c:pt idx="40">
                  <c:v>72723.14999999998</c:v>
                </c:pt>
                <c:pt idx="41">
                  <c:v>72658.059999999983</c:v>
                </c:pt>
                <c:pt idx="42">
                  <c:v>72592.529999999984</c:v>
                </c:pt>
                <c:pt idx="43">
                  <c:v>72526.559999999983</c:v>
                </c:pt>
                <c:pt idx="44">
                  <c:v>72460.14999999998</c:v>
                </c:pt>
                <c:pt idx="45">
                  <c:v>72393.299999999974</c:v>
                </c:pt>
                <c:pt idx="46">
                  <c:v>72325.999999999971</c:v>
                </c:pt>
                <c:pt idx="47">
                  <c:v>72258.249999999971</c:v>
                </c:pt>
                <c:pt idx="48">
                  <c:v>72190.039999999964</c:v>
                </c:pt>
                <c:pt idx="49">
                  <c:v>72121.369999999966</c:v>
                </c:pt>
                <c:pt idx="50">
                  <c:v>72052.239999999962</c:v>
                </c:pt>
                <c:pt idx="51">
                  <c:v>71982.649999999965</c:v>
                </c:pt>
                <c:pt idx="52">
                  <c:v>71912.589999999967</c:v>
                </c:pt>
                <c:pt idx="53">
                  <c:v>71842.059999999969</c:v>
                </c:pt>
                <c:pt idx="54">
                  <c:v>71771.059999999969</c:v>
                </c:pt>
                <c:pt idx="55">
                  <c:v>71699.579999999973</c:v>
                </c:pt>
                <c:pt idx="56">
                  <c:v>71627.619999999966</c:v>
                </c:pt>
                <c:pt idx="57">
                  <c:v>71555.179999999964</c:v>
                </c:pt>
                <c:pt idx="58">
                  <c:v>71482.259999999966</c:v>
                </c:pt>
                <c:pt idx="59">
                  <c:v>71408.849999999962</c:v>
                </c:pt>
                <c:pt idx="60">
                  <c:v>71334.939999999959</c:v>
                </c:pt>
                <c:pt idx="61">
                  <c:v>71260.539999999964</c:v>
                </c:pt>
                <c:pt idx="62">
                  <c:v>71185.63999999997</c:v>
                </c:pt>
                <c:pt idx="63">
                  <c:v>71110.239999999976</c:v>
                </c:pt>
                <c:pt idx="64">
                  <c:v>71034.329999999973</c:v>
                </c:pt>
                <c:pt idx="65">
                  <c:v>70957.909999999974</c:v>
                </c:pt>
                <c:pt idx="66">
                  <c:v>70880.979999999981</c:v>
                </c:pt>
                <c:pt idx="67">
                  <c:v>70803.529999999984</c:v>
                </c:pt>
                <c:pt idx="68">
                  <c:v>70725.559999999983</c:v>
                </c:pt>
                <c:pt idx="69">
                  <c:v>70647.069999999978</c:v>
                </c:pt>
                <c:pt idx="70">
                  <c:v>70568.049999999974</c:v>
                </c:pt>
                <c:pt idx="71">
                  <c:v>70488.499999999971</c:v>
                </c:pt>
                <c:pt idx="72">
                  <c:v>70408.419999999969</c:v>
                </c:pt>
                <c:pt idx="73">
                  <c:v>70327.799999999974</c:v>
                </c:pt>
                <c:pt idx="74">
                  <c:v>70246.63999999997</c:v>
                </c:pt>
                <c:pt idx="75">
                  <c:v>70164.939999999973</c:v>
                </c:pt>
                <c:pt idx="76">
                  <c:v>70082.689999999973</c:v>
                </c:pt>
                <c:pt idx="77">
                  <c:v>69999.88999999997</c:v>
                </c:pt>
                <c:pt idx="78">
                  <c:v>69916.52999999997</c:v>
                </c:pt>
                <c:pt idx="79">
                  <c:v>69832.609999999971</c:v>
                </c:pt>
                <c:pt idx="80">
                  <c:v>69748.129999999976</c:v>
                </c:pt>
                <c:pt idx="81">
                  <c:v>69663.079999999973</c:v>
                </c:pt>
                <c:pt idx="82">
                  <c:v>69577.459999999977</c:v>
                </c:pt>
                <c:pt idx="83">
                  <c:v>69491.269999999975</c:v>
                </c:pt>
                <c:pt idx="84">
                  <c:v>69404.499999999971</c:v>
                </c:pt>
                <c:pt idx="85">
                  <c:v>69317.149999999965</c:v>
                </c:pt>
                <c:pt idx="86">
                  <c:v>69229.209999999963</c:v>
                </c:pt>
                <c:pt idx="87">
                  <c:v>69140.679999999964</c:v>
                </c:pt>
                <c:pt idx="88">
                  <c:v>69051.559999999969</c:v>
                </c:pt>
                <c:pt idx="89">
                  <c:v>68961.839999999967</c:v>
                </c:pt>
                <c:pt idx="90">
                  <c:v>68871.51999999996</c:v>
                </c:pt>
                <c:pt idx="91">
                  <c:v>68780.589999999967</c:v>
                </c:pt>
                <c:pt idx="92">
                  <c:v>68689.049999999974</c:v>
                </c:pt>
                <c:pt idx="93">
                  <c:v>68596.89999999998</c:v>
                </c:pt>
                <c:pt idx="94">
                  <c:v>68504.129999999976</c:v>
                </c:pt>
                <c:pt idx="95">
                  <c:v>68410.739999999976</c:v>
                </c:pt>
                <c:pt idx="96">
                  <c:v>68316.719999999972</c:v>
                </c:pt>
                <c:pt idx="97">
                  <c:v>68222.069999999978</c:v>
                </c:pt>
                <c:pt idx="98">
                  <c:v>68126.789999999979</c:v>
                </c:pt>
                <c:pt idx="99">
                  <c:v>68030.869999999981</c:v>
                </c:pt>
                <c:pt idx="100">
                  <c:v>67934.299999999974</c:v>
                </c:pt>
                <c:pt idx="101">
                  <c:v>67837.089999999967</c:v>
                </c:pt>
                <c:pt idx="102">
                  <c:v>67739.219999999972</c:v>
                </c:pt>
                <c:pt idx="103">
                  <c:v>67640.699999999968</c:v>
                </c:pt>
                <c:pt idx="104">
                  <c:v>67541.519999999975</c:v>
                </c:pt>
                <c:pt idx="105">
                  <c:v>67441.669999999969</c:v>
                </c:pt>
                <c:pt idx="106">
                  <c:v>67341.149999999965</c:v>
                </c:pt>
                <c:pt idx="107">
                  <c:v>67239.959999999963</c:v>
                </c:pt>
                <c:pt idx="108">
                  <c:v>67138.089999999967</c:v>
                </c:pt>
                <c:pt idx="109">
                  <c:v>67035.52999999997</c:v>
                </c:pt>
                <c:pt idx="110">
                  <c:v>66932.289999999964</c:v>
                </c:pt>
                <c:pt idx="111">
                  <c:v>66828.349999999962</c:v>
                </c:pt>
                <c:pt idx="112">
                  <c:v>66723.719999999958</c:v>
                </c:pt>
                <c:pt idx="113">
                  <c:v>66618.379999999961</c:v>
                </c:pt>
                <c:pt idx="114">
                  <c:v>66512.339999999967</c:v>
                </c:pt>
                <c:pt idx="115">
                  <c:v>66405.589999999967</c:v>
                </c:pt>
                <c:pt idx="116">
                  <c:v>66298.119999999966</c:v>
                </c:pt>
                <c:pt idx="117">
                  <c:v>66189.929999999964</c:v>
                </c:pt>
                <c:pt idx="118">
                  <c:v>66081.009999999966</c:v>
                </c:pt>
                <c:pt idx="119">
                  <c:v>65971.359999999971</c:v>
                </c:pt>
                <c:pt idx="120">
                  <c:v>65860.979999999967</c:v>
                </c:pt>
                <c:pt idx="121">
                  <c:v>65749.859999999971</c:v>
                </c:pt>
                <c:pt idx="122">
                  <c:v>65637.989999999976</c:v>
                </c:pt>
                <c:pt idx="123">
                  <c:v>65525.369999999974</c:v>
                </c:pt>
                <c:pt idx="124">
                  <c:v>65411.999999999971</c:v>
                </c:pt>
                <c:pt idx="125">
                  <c:v>65297.869999999974</c:v>
                </c:pt>
                <c:pt idx="126">
                  <c:v>65182.969999999972</c:v>
                </c:pt>
                <c:pt idx="127">
                  <c:v>65067.299999999974</c:v>
                </c:pt>
                <c:pt idx="128">
                  <c:v>64950.849999999977</c:v>
                </c:pt>
                <c:pt idx="129">
                  <c:v>64833.619999999974</c:v>
                </c:pt>
                <c:pt idx="130">
                  <c:v>64715.609999999971</c:v>
                </c:pt>
                <c:pt idx="131">
                  <c:v>64596.799999999974</c:v>
                </c:pt>
                <c:pt idx="132">
                  <c:v>64477.199999999975</c:v>
                </c:pt>
                <c:pt idx="133">
                  <c:v>64356.789999999972</c:v>
                </c:pt>
                <c:pt idx="134">
                  <c:v>64235.579999999973</c:v>
                </c:pt>
                <c:pt idx="135">
                  <c:v>64113.549999999974</c:v>
                </c:pt>
                <c:pt idx="136">
                  <c:v>63990.709999999977</c:v>
                </c:pt>
                <c:pt idx="137">
                  <c:v>63867.039999999979</c:v>
                </c:pt>
                <c:pt idx="138">
                  <c:v>63742.539999999979</c:v>
                </c:pt>
                <c:pt idx="139">
                  <c:v>63617.209999999977</c:v>
                </c:pt>
                <c:pt idx="140">
                  <c:v>63491.039999999979</c:v>
                </c:pt>
                <c:pt idx="141">
                  <c:v>63364.019999999982</c:v>
                </c:pt>
                <c:pt idx="142">
                  <c:v>63236.14999999998</c:v>
                </c:pt>
                <c:pt idx="143">
                  <c:v>63107.419999999976</c:v>
                </c:pt>
                <c:pt idx="144">
                  <c:v>62977.82999999998</c:v>
                </c:pt>
                <c:pt idx="145">
                  <c:v>62847.369999999981</c:v>
                </c:pt>
                <c:pt idx="146">
                  <c:v>62716.029999999984</c:v>
                </c:pt>
                <c:pt idx="147">
                  <c:v>62583.809999999983</c:v>
                </c:pt>
                <c:pt idx="148">
                  <c:v>62450.699999999983</c:v>
                </c:pt>
                <c:pt idx="149">
                  <c:v>62316.699999999983</c:v>
                </c:pt>
                <c:pt idx="150">
                  <c:v>62181.799999999981</c:v>
                </c:pt>
                <c:pt idx="151">
                  <c:v>62045.999999999978</c:v>
                </c:pt>
                <c:pt idx="152">
                  <c:v>61909.289999999979</c:v>
                </c:pt>
                <c:pt idx="153">
                  <c:v>61771.659999999982</c:v>
                </c:pt>
                <c:pt idx="154">
                  <c:v>61633.099999999984</c:v>
                </c:pt>
                <c:pt idx="155">
                  <c:v>61493.619999999981</c:v>
                </c:pt>
                <c:pt idx="156">
                  <c:v>61353.199999999983</c:v>
                </c:pt>
                <c:pt idx="157">
                  <c:v>61211.839999999982</c:v>
                </c:pt>
                <c:pt idx="158">
                  <c:v>61069.529999999984</c:v>
                </c:pt>
                <c:pt idx="159">
                  <c:v>60926.259999999987</c:v>
                </c:pt>
                <c:pt idx="160">
                  <c:v>60782.029999999984</c:v>
                </c:pt>
                <c:pt idx="161">
                  <c:v>60636.839999999982</c:v>
                </c:pt>
                <c:pt idx="162">
                  <c:v>60490.669999999984</c:v>
                </c:pt>
                <c:pt idx="163">
                  <c:v>60343.519999999982</c:v>
                </c:pt>
                <c:pt idx="164">
                  <c:v>60195.379999999983</c:v>
                </c:pt>
                <c:pt idx="165">
                  <c:v>60046.249999999985</c:v>
                </c:pt>
                <c:pt idx="166">
                  <c:v>59896.119999999988</c:v>
                </c:pt>
                <c:pt idx="167">
                  <c:v>59744.979999999989</c:v>
                </c:pt>
                <c:pt idx="168">
                  <c:v>59592.829999999987</c:v>
                </c:pt>
                <c:pt idx="169">
                  <c:v>59439.659999999989</c:v>
                </c:pt>
                <c:pt idx="170">
                  <c:v>59285.459999999992</c:v>
                </c:pt>
                <c:pt idx="171">
                  <c:v>59130.229999999989</c:v>
                </c:pt>
                <c:pt idx="172">
                  <c:v>58973.959999999992</c:v>
                </c:pt>
                <c:pt idx="173">
                  <c:v>58816.639999999992</c:v>
                </c:pt>
                <c:pt idx="174">
                  <c:v>58658.259999999995</c:v>
                </c:pt>
                <c:pt idx="175">
                  <c:v>58498.819999999992</c:v>
                </c:pt>
                <c:pt idx="176">
                  <c:v>58338.30999999999</c:v>
                </c:pt>
                <c:pt idx="177">
                  <c:v>58176.719999999994</c:v>
                </c:pt>
                <c:pt idx="178">
                  <c:v>58014.049999999996</c:v>
                </c:pt>
                <c:pt idx="179">
                  <c:v>57850.289999999994</c:v>
                </c:pt>
                <c:pt idx="180">
                  <c:v>57685.429999999993</c:v>
                </c:pt>
                <c:pt idx="181">
                  <c:v>57519.459999999992</c:v>
                </c:pt>
                <c:pt idx="182">
                  <c:v>57352.37999999999</c:v>
                </c:pt>
                <c:pt idx="183">
                  <c:v>57184.179999999993</c:v>
                </c:pt>
                <c:pt idx="184">
                  <c:v>57014.849999999991</c:v>
                </c:pt>
                <c:pt idx="185">
                  <c:v>56844.37999999999</c:v>
                </c:pt>
                <c:pt idx="186">
                  <c:v>56672.76999999999</c:v>
                </c:pt>
                <c:pt idx="187">
                  <c:v>56500.009999999987</c:v>
                </c:pt>
                <c:pt idx="188">
                  <c:v>56326.089999999989</c:v>
                </c:pt>
                <c:pt idx="189">
                  <c:v>56150.999999999993</c:v>
                </c:pt>
                <c:pt idx="190">
                  <c:v>55974.739999999991</c:v>
                </c:pt>
                <c:pt idx="191">
                  <c:v>55797.299999999988</c:v>
                </c:pt>
                <c:pt idx="192">
                  <c:v>55618.669999999991</c:v>
                </c:pt>
                <c:pt idx="193">
                  <c:v>55438.839999999989</c:v>
                </c:pt>
                <c:pt idx="194">
                  <c:v>55257.799999999988</c:v>
                </c:pt>
                <c:pt idx="195">
                  <c:v>55075.549999999988</c:v>
                </c:pt>
                <c:pt idx="196">
                  <c:v>54892.079999999987</c:v>
                </c:pt>
                <c:pt idx="197">
                  <c:v>54707.369999999988</c:v>
                </c:pt>
                <c:pt idx="198">
                  <c:v>54521.429999999986</c:v>
                </c:pt>
                <c:pt idx="199">
                  <c:v>54334.239999999983</c:v>
                </c:pt>
                <c:pt idx="200">
                  <c:v>54145.789999999986</c:v>
                </c:pt>
                <c:pt idx="201">
                  <c:v>53956.079999999987</c:v>
                </c:pt>
                <c:pt idx="202">
                  <c:v>53765.099999999984</c:v>
                </c:pt>
                <c:pt idx="203">
                  <c:v>53572.829999999987</c:v>
                </c:pt>
                <c:pt idx="204">
                  <c:v>53379.26999999999</c:v>
                </c:pt>
                <c:pt idx="205">
                  <c:v>53184.419999999991</c:v>
                </c:pt>
                <c:pt idx="206">
                  <c:v>52988.259999999987</c:v>
                </c:pt>
                <c:pt idx="207">
                  <c:v>52790.779999999984</c:v>
                </c:pt>
                <c:pt idx="208">
                  <c:v>52591.979999999981</c:v>
                </c:pt>
                <c:pt idx="209">
                  <c:v>52391.839999999982</c:v>
                </c:pt>
                <c:pt idx="210">
                  <c:v>52190.359999999979</c:v>
                </c:pt>
                <c:pt idx="211">
                  <c:v>51987.529999999977</c:v>
                </c:pt>
                <c:pt idx="212">
                  <c:v>51783.339999999975</c:v>
                </c:pt>
                <c:pt idx="213">
                  <c:v>51577.779999999977</c:v>
                </c:pt>
                <c:pt idx="214">
                  <c:v>51370.839999999975</c:v>
                </c:pt>
                <c:pt idx="215">
                  <c:v>51162.509999999973</c:v>
                </c:pt>
                <c:pt idx="216">
                  <c:v>50952.789999999972</c:v>
                </c:pt>
                <c:pt idx="217">
                  <c:v>50741.659999999974</c:v>
                </c:pt>
                <c:pt idx="218">
                  <c:v>50529.109999999971</c:v>
                </c:pt>
                <c:pt idx="219">
                  <c:v>50315.13999999997</c:v>
                </c:pt>
                <c:pt idx="220">
                  <c:v>50099.729999999967</c:v>
                </c:pt>
                <c:pt idx="221">
                  <c:v>49882.879999999968</c:v>
                </c:pt>
                <c:pt idx="222">
                  <c:v>49664.569999999971</c:v>
                </c:pt>
                <c:pt idx="223">
                  <c:v>49444.799999999974</c:v>
                </c:pt>
                <c:pt idx="224">
                  <c:v>49223.549999999974</c:v>
                </c:pt>
                <c:pt idx="225">
                  <c:v>49000.819999999971</c:v>
                </c:pt>
                <c:pt idx="226">
                  <c:v>48776.589999999967</c:v>
                </c:pt>
                <c:pt idx="227">
                  <c:v>48550.859999999964</c:v>
                </c:pt>
                <c:pt idx="228">
                  <c:v>48323.619999999966</c:v>
                </c:pt>
                <c:pt idx="229">
                  <c:v>48094.849999999969</c:v>
                </c:pt>
                <c:pt idx="230">
                  <c:v>47864.549999999967</c:v>
                </c:pt>
                <c:pt idx="231">
                  <c:v>47632.699999999968</c:v>
                </c:pt>
                <c:pt idx="232">
                  <c:v>47399.299999999967</c:v>
                </c:pt>
                <c:pt idx="233">
                  <c:v>47164.329999999965</c:v>
                </c:pt>
                <c:pt idx="234">
                  <c:v>46927.779999999962</c:v>
                </c:pt>
                <c:pt idx="235">
                  <c:v>46689.649999999965</c:v>
                </c:pt>
                <c:pt idx="236">
                  <c:v>46449.919999999962</c:v>
                </c:pt>
                <c:pt idx="237">
                  <c:v>46208.579999999965</c:v>
                </c:pt>
                <c:pt idx="238">
                  <c:v>45965.619999999966</c:v>
                </c:pt>
                <c:pt idx="239">
                  <c:v>45721.02999999997</c:v>
                </c:pt>
                <c:pt idx="240">
                  <c:v>45474.799999999967</c:v>
                </c:pt>
                <c:pt idx="241">
                  <c:v>45226.919999999969</c:v>
                </c:pt>
                <c:pt idx="242">
                  <c:v>44977.379999999968</c:v>
                </c:pt>
                <c:pt idx="243">
                  <c:v>44726.159999999967</c:v>
                </c:pt>
                <c:pt idx="244">
                  <c:v>44473.259999999966</c:v>
                </c:pt>
                <c:pt idx="245">
                  <c:v>44218.659999999967</c:v>
                </c:pt>
                <c:pt idx="246">
                  <c:v>43962.349999999969</c:v>
                </c:pt>
                <c:pt idx="247">
                  <c:v>43704.319999999971</c:v>
                </c:pt>
                <c:pt idx="248">
                  <c:v>43444.559999999969</c:v>
                </c:pt>
                <c:pt idx="249">
                  <c:v>43183.059999999969</c:v>
                </c:pt>
                <c:pt idx="250">
                  <c:v>42919.809999999969</c:v>
                </c:pt>
                <c:pt idx="251">
                  <c:v>42654.789999999972</c:v>
                </c:pt>
                <c:pt idx="252">
                  <c:v>42387.989999999969</c:v>
                </c:pt>
                <c:pt idx="253">
                  <c:v>42119.399999999972</c:v>
                </c:pt>
                <c:pt idx="254">
                  <c:v>41849.009999999973</c:v>
                </c:pt>
                <c:pt idx="255">
                  <c:v>41576.809999999976</c:v>
                </c:pt>
                <c:pt idx="256">
                  <c:v>41302.779999999977</c:v>
                </c:pt>
                <c:pt idx="257">
                  <c:v>41026.909999999974</c:v>
                </c:pt>
                <c:pt idx="258">
                  <c:v>40749.189999999973</c:v>
                </c:pt>
                <c:pt idx="259">
                  <c:v>40469.609999999971</c:v>
                </c:pt>
                <c:pt idx="260">
                  <c:v>40188.149999999972</c:v>
                </c:pt>
                <c:pt idx="261">
                  <c:v>39904.809999999976</c:v>
                </c:pt>
                <c:pt idx="262">
                  <c:v>39619.559999999976</c:v>
                </c:pt>
                <c:pt idx="263">
                  <c:v>39332.399999999972</c:v>
                </c:pt>
                <c:pt idx="264">
                  <c:v>39043.309999999976</c:v>
                </c:pt>
                <c:pt idx="265">
                  <c:v>38752.289999999979</c:v>
                </c:pt>
                <c:pt idx="266">
                  <c:v>38459.309999999976</c:v>
                </c:pt>
                <c:pt idx="267">
                  <c:v>38164.369999999974</c:v>
                </c:pt>
                <c:pt idx="268">
                  <c:v>37867.449999999975</c:v>
                </c:pt>
                <c:pt idx="269">
                  <c:v>37568.539999999972</c:v>
                </c:pt>
                <c:pt idx="270">
                  <c:v>37267.619999999974</c:v>
                </c:pt>
                <c:pt idx="271">
                  <c:v>36964.679999999971</c:v>
                </c:pt>
                <c:pt idx="272">
                  <c:v>36659.70999999997</c:v>
                </c:pt>
                <c:pt idx="273">
                  <c:v>36352.699999999968</c:v>
                </c:pt>
                <c:pt idx="274">
                  <c:v>36043.629999999968</c:v>
                </c:pt>
                <c:pt idx="275">
                  <c:v>35732.479999999967</c:v>
                </c:pt>
                <c:pt idx="276">
                  <c:v>35419.249999999964</c:v>
                </c:pt>
                <c:pt idx="277">
                  <c:v>35103.909999999967</c:v>
                </c:pt>
                <c:pt idx="278">
                  <c:v>34786.45999999997</c:v>
                </c:pt>
                <c:pt idx="279">
                  <c:v>34466.879999999968</c:v>
                </c:pt>
                <c:pt idx="280">
                  <c:v>34145.159999999967</c:v>
                </c:pt>
                <c:pt idx="281">
                  <c:v>33821.27999999997</c:v>
                </c:pt>
                <c:pt idx="282">
                  <c:v>33495.219999999972</c:v>
                </c:pt>
                <c:pt idx="283">
                  <c:v>33166.979999999974</c:v>
                </c:pt>
                <c:pt idx="284">
                  <c:v>32836.539999999972</c:v>
                </c:pt>
                <c:pt idx="285">
                  <c:v>32503.879999999972</c:v>
                </c:pt>
                <c:pt idx="286">
                  <c:v>32168.989999999972</c:v>
                </c:pt>
                <c:pt idx="287">
                  <c:v>31831.849999999973</c:v>
                </c:pt>
                <c:pt idx="288">
                  <c:v>31492.449999999972</c:v>
                </c:pt>
                <c:pt idx="289">
                  <c:v>31150.769999999971</c:v>
                </c:pt>
                <c:pt idx="290">
                  <c:v>30806.79999999997</c:v>
                </c:pt>
                <c:pt idx="291">
                  <c:v>30460.519999999971</c:v>
                </c:pt>
                <c:pt idx="292">
                  <c:v>30111.919999999973</c:v>
                </c:pt>
                <c:pt idx="293">
                  <c:v>29760.979999999974</c:v>
                </c:pt>
                <c:pt idx="294">
                  <c:v>29407.689999999973</c:v>
                </c:pt>
                <c:pt idx="295">
                  <c:v>29052.029999999973</c:v>
                </c:pt>
                <c:pt idx="296">
                  <c:v>28693.979999999974</c:v>
                </c:pt>
                <c:pt idx="297">
                  <c:v>28333.529999999973</c:v>
                </c:pt>
                <c:pt idx="298">
                  <c:v>27970.659999999974</c:v>
                </c:pt>
                <c:pt idx="299">
                  <c:v>27605.359999999975</c:v>
                </c:pt>
                <c:pt idx="300">
                  <c:v>27237.609999999975</c:v>
                </c:pt>
                <c:pt idx="301">
                  <c:v>26867.389999999974</c:v>
                </c:pt>
                <c:pt idx="302">
                  <c:v>26494.689999999973</c:v>
                </c:pt>
                <c:pt idx="303">
                  <c:v>26119.489999999972</c:v>
                </c:pt>
                <c:pt idx="304">
                  <c:v>25741.769999999971</c:v>
                </c:pt>
                <c:pt idx="305">
                  <c:v>25361.509999999973</c:v>
                </c:pt>
                <c:pt idx="306">
                  <c:v>24978.699999999972</c:v>
                </c:pt>
                <c:pt idx="307">
                  <c:v>24593.329999999973</c:v>
                </c:pt>
                <c:pt idx="308">
                  <c:v>24205.369999999974</c:v>
                </c:pt>
                <c:pt idx="309">
                  <c:v>23814.809999999972</c:v>
                </c:pt>
                <c:pt idx="310">
                  <c:v>23421.629999999972</c:v>
                </c:pt>
                <c:pt idx="311">
                  <c:v>23025.809999999972</c:v>
                </c:pt>
                <c:pt idx="312">
                  <c:v>22627.329999999973</c:v>
                </c:pt>
                <c:pt idx="313">
                  <c:v>22226.179999999971</c:v>
                </c:pt>
                <c:pt idx="314">
                  <c:v>21822.339999999971</c:v>
                </c:pt>
                <c:pt idx="315">
                  <c:v>21415.789999999972</c:v>
                </c:pt>
                <c:pt idx="316">
                  <c:v>21006.509999999973</c:v>
                </c:pt>
                <c:pt idx="317">
                  <c:v>20594.489999999972</c:v>
                </c:pt>
                <c:pt idx="318">
                  <c:v>20179.699999999972</c:v>
                </c:pt>
                <c:pt idx="319">
                  <c:v>19762.129999999972</c:v>
                </c:pt>
                <c:pt idx="320">
                  <c:v>19341.759999999973</c:v>
                </c:pt>
                <c:pt idx="321">
                  <c:v>18918.569999999974</c:v>
                </c:pt>
                <c:pt idx="322">
                  <c:v>18492.539999999975</c:v>
                </c:pt>
                <c:pt idx="323">
                  <c:v>18063.649999999976</c:v>
                </c:pt>
                <c:pt idx="324">
                  <c:v>17631.889999999978</c:v>
                </c:pt>
                <c:pt idx="325">
                  <c:v>17197.229999999978</c:v>
                </c:pt>
                <c:pt idx="326">
                  <c:v>16759.649999999976</c:v>
                </c:pt>
                <c:pt idx="327">
                  <c:v>16319.139999999976</c:v>
                </c:pt>
                <c:pt idx="328">
                  <c:v>15875.669999999976</c:v>
                </c:pt>
                <c:pt idx="329">
                  <c:v>15429.229999999976</c:v>
                </c:pt>
                <c:pt idx="330">
                  <c:v>14979.789999999975</c:v>
                </c:pt>
                <c:pt idx="331">
                  <c:v>14527.339999999975</c:v>
                </c:pt>
                <c:pt idx="332">
                  <c:v>14071.849999999975</c:v>
                </c:pt>
                <c:pt idx="333">
                  <c:v>13613.309999999974</c:v>
                </c:pt>
                <c:pt idx="334">
                  <c:v>13151.689999999973</c:v>
                </c:pt>
                <c:pt idx="335">
                  <c:v>12686.979999999974</c:v>
                </c:pt>
                <c:pt idx="336">
                  <c:v>12219.149999999974</c:v>
                </c:pt>
                <c:pt idx="337">
                  <c:v>11748.179999999975</c:v>
                </c:pt>
                <c:pt idx="338">
                  <c:v>11274.049999999976</c:v>
                </c:pt>
                <c:pt idx="339">
                  <c:v>10796.739999999976</c:v>
                </c:pt>
                <c:pt idx="340">
                  <c:v>10316.229999999976</c:v>
                </c:pt>
                <c:pt idx="341">
                  <c:v>9832.4899999999761</c:v>
                </c:pt>
                <c:pt idx="342">
                  <c:v>9345.5099999999766</c:v>
                </c:pt>
                <c:pt idx="343">
                  <c:v>8855.2599999999766</c:v>
                </c:pt>
                <c:pt idx="344">
                  <c:v>8361.7199999999757</c:v>
                </c:pt>
                <c:pt idx="345">
                  <c:v>7864.8699999999753</c:v>
                </c:pt>
                <c:pt idx="346">
                  <c:v>7364.689999999975</c:v>
                </c:pt>
                <c:pt idx="347">
                  <c:v>6861.1499999999751</c:v>
                </c:pt>
                <c:pt idx="348">
                  <c:v>6354.2399999999752</c:v>
                </c:pt>
                <c:pt idx="349">
                  <c:v>5843.9299999999748</c:v>
                </c:pt>
                <c:pt idx="350">
                  <c:v>5330.189999999975</c:v>
                </c:pt>
                <c:pt idx="351">
                  <c:v>4813.0099999999748</c:v>
                </c:pt>
                <c:pt idx="352">
                  <c:v>4292.3599999999751</c:v>
                </c:pt>
                <c:pt idx="353">
                  <c:v>3768.209999999975</c:v>
                </c:pt>
                <c:pt idx="354">
                  <c:v>3240.5499999999747</c:v>
                </c:pt>
                <c:pt idx="355">
                  <c:v>2709.3499999999749</c:v>
                </c:pt>
                <c:pt idx="356">
                  <c:v>2174.5899999999747</c:v>
                </c:pt>
                <c:pt idx="357">
                  <c:v>1636.2399999999748</c:v>
                </c:pt>
                <c:pt idx="358">
                  <c:v>1094.2799999999747</c:v>
                </c:pt>
                <c:pt idx="359">
                  <c:v>548.67999999997471</c:v>
                </c:pt>
                <c:pt idx="3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11104"/>
        <c:axId val="124653952"/>
      </c:lineChart>
      <c:catAx>
        <c:axId val="12411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653952"/>
        <c:crosses val="autoZero"/>
        <c:auto val="1"/>
        <c:lblAlgn val="ctr"/>
        <c:lblOffset val="100"/>
        <c:tickLblSkip val="24"/>
        <c:tickMarkSkip val="12"/>
        <c:noMultiLvlLbl val="0"/>
      </c:catAx>
      <c:valAx>
        <c:axId val="1246539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24111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Balance Due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1'!$A$16:$A$52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'Problem 1'!$E$16:$E$52</c:f>
              <c:numCache>
                <c:formatCode>_(* #,##0.00_);_(* \(#,##0.00\);_(* "-"??_);_(@_)</c:formatCode>
                <c:ptCount val="37"/>
                <c:pt idx="0">
                  <c:v>2000</c:v>
                </c:pt>
                <c:pt idx="1">
                  <c:v>1957.7</c:v>
                </c:pt>
                <c:pt idx="2">
                  <c:v>1914.77</c:v>
                </c:pt>
                <c:pt idx="3">
                  <c:v>1871.19</c:v>
                </c:pt>
                <c:pt idx="4">
                  <c:v>1826.96</c:v>
                </c:pt>
                <c:pt idx="5">
                  <c:v>1782.06</c:v>
                </c:pt>
                <c:pt idx="6">
                  <c:v>1736.49</c:v>
                </c:pt>
                <c:pt idx="7">
                  <c:v>1690.24</c:v>
                </c:pt>
                <c:pt idx="8">
                  <c:v>1643.29</c:v>
                </c:pt>
                <c:pt idx="9">
                  <c:v>1595.6399999999999</c:v>
                </c:pt>
                <c:pt idx="10">
                  <c:v>1547.27</c:v>
                </c:pt>
                <c:pt idx="11">
                  <c:v>1498.18</c:v>
                </c:pt>
                <c:pt idx="12">
                  <c:v>1448.3500000000001</c:v>
                </c:pt>
                <c:pt idx="13">
                  <c:v>1397.7800000000002</c:v>
                </c:pt>
                <c:pt idx="14">
                  <c:v>1346.4500000000003</c:v>
                </c:pt>
                <c:pt idx="15">
                  <c:v>1294.3500000000004</c:v>
                </c:pt>
                <c:pt idx="16">
                  <c:v>1241.4700000000003</c:v>
                </c:pt>
                <c:pt idx="17">
                  <c:v>1187.7900000000002</c:v>
                </c:pt>
                <c:pt idx="18">
                  <c:v>1133.3100000000002</c:v>
                </c:pt>
                <c:pt idx="19">
                  <c:v>1078.0100000000002</c:v>
                </c:pt>
                <c:pt idx="20">
                  <c:v>1021.8800000000002</c:v>
                </c:pt>
                <c:pt idx="21">
                  <c:v>964.9100000000002</c:v>
                </c:pt>
                <c:pt idx="22">
                  <c:v>907.08000000000015</c:v>
                </c:pt>
                <c:pt idx="23">
                  <c:v>848.3900000000001</c:v>
                </c:pt>
                <c:pt idx="24">
                  <c:v>788.82000000000016</c:v>
                </c:pt>
                <c:pt idx="25">
                  <c:v>728.35000000000014</c:v>
                </c:pt>
                <c:pt idx="26">
                  <c:v>666.98000000000013</c:v>
                </c:pt>
                <c:pt idx="27">
                  <c:v>604.68000000000018</c:v>
                </c:pt>
                <c:pt idx="28">
                  <c:v>541.45000000000016</c:v>
                </c:pt>
                <c:pt idx="29">
                  <c:v>477.27000000000015</c:v>
                </c:pt>
                <c:pt idx="30">
                  <c:v>412.13000000000017</c:v>
                </c:pt>
                <c:pt idx="31">
                  <c:v>346.01000000000016</c:v>
                </c:pt>
                <c:pt idx="32">
                  <c:v>278.90000000000015</c:v>
                </c:pt>
                <c:pt idx="33">
                  <c:v>210.78000000000014</c:v>
                </c:pt>
                <c:pt idx="34">
                  <c:v>141.64000000000016</c:v>
                </c:pt>
                <c:pt idx="35">
                  <c:v>71.460000000000164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92352"/>
        <c:axId val="124698624"/>
      </c:lineChart>
      <c:catAx>
        <c:axId val="12469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698624"/>
        <c:crosses val="autoZero"/>
        <c:auto val="1"/>
        <c:lblAlgn val="ctr"/>
        <c:lblOffset val="100"/>
        <c:noMultiLvlLbl val="0"/>
      </c:catAx>
      <c:valAx>
        <c:axId val="1246986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24692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Payment Allocation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'Problem 1'!$C$15</c:f>
              <c:strCache>
                <c:ptCount val="1"/>
                <c:pt idx="0">
                  <c:v>Interest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'Problem 1'!$A$16:$A$52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'Problem 1'!$C$16:$C$52</c:f>
              <c:numCache>
                <c:formatCode>_(* #,##0.00_);_(* \(#,##0.00\);_(* "-"??_);_(@_)</c:formatCode>
                <c:ptCount val="37"/>
                <c:pt idx="1">
                  <c:v>30</c:v>
                </c:pt>
                <c:pt idx="2">
                  <c:v>29.37</c:v>
                </c:pt>
                <c:pt idx="3">
                  <c:v>28.72</c:v>
                </c:pt>
                <c:pt idx="4">
                  <c:v>28.07</c:v>
                </c:pt>
                <c:pt idx="5">
                  <c:v>27.4</c:v>
                </c:pt>
                <c:pt idx="6">
                  <c:v>26.73</c:v>
                </c:pt>
                <c:pt idx="7">
                  <c:v>26.05</c:v>
                </c:pt>
                <c:pt idx="8">
                  <c:v>25.35</c:v>
                </c:pt>
                <c:pt idx="9">
                  <c:v>24.65</c:v>
                </c:pt>
                <c:pt idx="10">
                  <c:v>23.93</c:v>
                </c:pt>
                <c:pt idx="11">
                  <c:v>23.21</c:v>
                </c:pt>
                <c:pt idx="12">
                  <c:v>22.47</c:v>
                </c:pt>
                <c:pt idx="13">
                  <c:v>21.73</c:v>
                </c:pt>
                <c:pt idx="14">
                  <c:v>20.97</c:v>
                </c:pt>
                <c:pt idx="15">
                  <c:v>20.2</c:v>
                </c:pt>
                <c:pt idx="16">
                  <c:v>19.420000000000002</c:v>
                </c:pt>
                <c:pt idx="17">
                  <c:v>18.62</c:v>
                </c:pt>
                <c:pt idx="18">
                  <c:v>17.82</c:v>
                </c:pt>
                <c:pt idx="19">
                  <c:v>17</c:v>
                </c:pt>
                <c:pt idx="20">
                  <c:v>16.170000000000002</c:v>
                </c:pt>
                <c:pt idx="21">
                  <c:v>15.33</c:v>
                </c:pt>
                <c:pt idx="22">
                  <c:v>14.47</c:v>
                </c:pt>
                <c:pt idx="23">
                  <c:v>13.61</c:v>
                </c:pt>
                <c:pt idx="24">
                  <c:v>12.73</c:v>
                </c:pt>
                <c:pt idx="25">
                  <c:v>11.83</c:v>
                </c:pt>
                <c:pt idx="26">
                  <c:v>10.93</c:v>
                </c:pt>
                <c:pt idx="27">
                  <c:v>10</c:v>
                </c:pt>
                <c:pt idx="28">
                  <c:v>9.07</c:v>
                </c:pt>
                <c:pt idx="29">
                  <c:v>8.1199999999999992</c:v>
                </c:pt>
                <c:pt idx="30">
                  <c:v>7.16</c:v>
                </c:pt>
                <c:pt idx="31">
                  <c:v>6.18</c:v>
                </c:pt>
                <c:pt idx="32">
                  <c:v>5.19</c:v>
                </c:pt>
                <c:pt idx="33">
                  <c:v>4.18</c:v>
                </c:pt>
                <c:pt idx="34">
                  <c:v>3.16</c:v>
                </c:pt>
                <c:pt idx="35">
                  <c:v>2.12</c:v>
                </c:pt>
                <c:pt idx="36">
                  <c:v>1.07</c:v>
                </c:pt>
              </c:numCache>
            </c:numRef>
          </c:val>
        </c:ser>
        <c:ser>
          <c:idx val="1"/>
          <c:order val="1"/>
          <c:tx>
            <c:strRef>
              <c:f>'Problem 1'!$D$15</c:f>
              <c:strCache>
                <c:ptCount val="1"/>
                <c:pt idx="0">
                  <c:v>Balance Reduction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'Problem 1'!$A$16:$A$52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'Problem 1'!$D$16:$D$52</c:f>
              <c:numCache>
                <c:formatCode>_(* #,##0.00_);_(* \(#,##0.00\);_(* "-"??_);_(@_)</c:formatCode>
                <c:ptCount val="37"/>
                <c:pt idx="1">
                  <c:v>42.3</c:v>
                </c:pt>
                <c:pt idx="2">
                  <c:v>42.929999999999993</c:v>
                </c:pt>
                <c:pt idx="3">
                  <c:v>43.58</c:v>
                </c:pt>
                <c:pt idx="4">
                  <c:v>44.23</c:v>
                </c:pt>
                <c:pt idx="5">
                  <c:v>44.9</c:v>
                </c:pt>
                <c:pt idx="6">
                  <c:v>45.569999999999993</c:v>
                </c:pt>
                <c:pt idx="7">
                  <c:v>46.25</c:v>
                </c:pt>
                <c:pt idx="8">
                  <c:v>46.949999999999996</c:v>
                </c:pt>
                <c:pt idx="9">
                  <c:v>47.65</c:v>
                </c:pt>
                <c:pt idx="10">
                  <c:v>48.37</c:v>
                </c:pt>
                <c:pt idx="11">
                  <c:v>49.089999999999996</c:v>
                </c:pt>
                <c:pt idx="12">
                  <c:v>49.83</c:v>
                </c:pt>
                <c:pt idx="13">
                  <c:v>50.569999999999993</c:v>
                </c:pt>
                <c:pt idx="14">
                  <c:v>51.33</c:v>
                </c:pt>
                <c:pt idx="15">
                  <c:v>52.099999999999994</c:v>
                </c:pt>
                <c:pt idx="16">
                  <c:v>52.879999999999995</c:v>
                </c:pt>
                <c:pt idx="17">
                  <c:v>53.679999999999993</c:v>
                </c:pt>
                <c:pt idx="18">
                  <c:v>54.48</c:v>
                </c:pt>
                <c:pt idx="19">
                  <c:v>55.3</c:v>
                </c:pt>
                <c:pt idx="20">
                  <c:v>56.129999999999995</c:v>
                </c:pt>
                <c:pt idx="21">
                  <c:v>56.97</c:v>
                </c:pt>
                <c:pt idx="22">
                  <c:v>57.83</c:v>
                </c:pt>
                <c:pt idx="23">
                  <c:v>58.69</c:v>
                </c:pt>
                <c:pt idx="24">
                  <c:v>59.569999999999993</c:v>
                </c:pt>
                <c:pt idx="25">
                  <c:v>60.47</c:v>
                </c:pt>
                <c:pt idx="26">
                  <c:v>61.37</c:v>
                </c:pt>
                <c:pt idx="27">
                  <c:v>62.3</c:v>
                </c:pt>
                <c:pt idx="28">
                  <c:v>63.23</c:v>
                </c:pt>
                <c:pt idx="29">
                  <c:v>64.179999999999993</c:v>
                </c:pt>
                <c:pt idx="30">
                  <c:v>65.14</c:v>
                </c:pt>
                <c:pt idx="31">
                  <c:v>66.12</c:v>
                </c:pt>
                <c:pt idx="32">
                  <c:v>67.11</c:v>
                </c:pt>
                <c:pt idx="33">
                  <c:v>68.12</c:v>
                </c:pt>
                <c:pt idx="34">
                  <c:v>69.14</c:v>
                </c:pt>
                <c:pt idx="35">
                  <c:v>70.179999999999993</c:v>
                </c:pt>
                <c:pt idx="36">
                  <c:v>71.460000000000164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24192"/>
        <c:axId val="124426112"/>
      </c:areaChart>
      <c:catAx>
        <c:axId val="12442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426112"/>
        <c:crosses val="autoZero"/>
        <c:auto val="1"/>
        <c:lblAlgn val="ctr"/>
        <c:lblOffset val="100"/>
        <c:noMultiLvlLbl val="0"/>
      </c:catAx>
      <c:valAx>
        <c:axId val="1244261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244241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Balance Due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2'!$A$16:$A$316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'Problem 2'!$E$16:$E$316</c:f>
              <c:numCache>
                <c:formatCode>_(* #,##0.00_);_(* \(#,##0.00\);_(* "-"??_);_(@_)</c:formatCode>
                <c:ptCount val="301"/>
                <c:pt idx="0">
                  <c:v>55587.310470236043</c:v>
                </c:pt>
                <c:pt idx="1">
                  <c:v>55520.83047023604</c:v>
                </c:pt>
                <c:pt idx="2">
                  <c:v>55453.950470236043</c:v>
                </c:pt>
                <c:pt idx="3">
                  <c:v>55386.670470236044</c:v>
                </c:pt>
                <c:pt idx="4">
                  <c:v>55318.990470236044</c:v>
                </c:pt>
                <c:pt idx="5">
                  <c:v>55250.900470236047</c:v>
                </c:pt>
                <c:pt idx="6">
                  <c:v>55182.410470236049</c:v>
                </c:pt>
                <c:pt idx="7">
                  <c:v>55113.500470236046</c:v>
                </c:pt>
                <c:pt idx="8">
                  <c:v>55044.180470236046</c:v>
                </c:pt>
                <c:pt idx="9">
                  <c:v>54974.450470236043</c:v>
                </c:pt>
                <c:pt idx="10">
                  <c:v>54904.300470236041</c:v>
                </c:pt>
                <c:pt idx="11">
                  <c:v>54833.730470236042</c:v>
                </c:pt>
                <c:pt idx="12">
                  <c:v>54762.730470236042</c:v>
                </c:pt>
                <c:pt idx="13">
                  <c:v>54691.310470236043</c:v>
                </c:pt>
                <c:pt idx="14">
                  <c:v>54619.460470236045</c:v>
                </c:pt>
                <c:pt idx="15">
                  <c:v>54547.180470236046</c:v>
                </c:pt>
                <c:pt idx="16">
                  <c:v>54474.460470236045</c:v>
                </c:pt>
                <c:pt idx="17">
                  <c:v>54401.310470236043</c:v>
                </c:pt>
                <c:pt idx="18">
                  <c:v>54327.720470236047</c:v>
                </c:pt>
                <c:pt idx="19">
                  <c:v>54253.690470236048</c:v>
                </c:pt>
                <c:pt idx="20">
                  <c:v>54179.210470236045</c:v>
                </c:pt>
                <c:pt idx="21">
                  <c:v>54104.290470236047</c:v>
                </c:pt>
                <c:pt idx="22">
                  <c:v>54028.920470236044</c:v>
                </c:pt>
                <c:pt idx="23">
                  <c:v>53953.090470236042</c:v>
                </c:pt>
                <c:pt idx="24">
                  <c:v>53876.810470236043</c:v>
                </c:pt>
                <c:pt idx="25">
                  <c:v>53800.070470236045</c:v>
                </c:pt>
                <c:pt idx="26">
                  <c:v>53722.870470236048</c:v>
                </c:pt>
                <c:pt idx="27">
                  <c:v>53645.210470236045</c:v>
                </c:pt>
                <c:pt idx="28">
                  <c:v>53567.080470236047</c:v>
                </c:pt>
                <c:pt idx="29">
                  <c:v>53488.480470236049</c:v>
                </c:pt>
                <c:pt idx="30">
                  <c:v>53409.410470236049</c:v>
                </c:pt>
                <c:pt idx="31">
                  <c:v>53329.870470236048</c:v>
                </c:pt>
                <c:pt idx="32">
                  <c:v>53249.850470236051</c:v>
                </c:pt>
                <c:pt idx="33">
                  <c:v>53169.350470236051</c:v>
                </c:pt>
                <c:pt idx="34">
                  <c:v>53088.370470236048</c:v>
                </c:pt>
                <c:pt idx="35">
                  <c:v>53006.900470236047</c:v>
                </c:pt>
                <c:pt idx="36">
                  <c:v>52924.940470236048</c:v>
                </c:pt>
                <c:pt idx="37">
                  <c:v>52842.490470236051</c:v>
                </c:pt>
                <c:pt idx="38">
                  <c:v>52759.540470236054</c:v>
                </c:pt>
                <c:pt idx="39">
                  <c:v>52676.100470236051</c:v>
                </c:pt>
                <c:pt idx="40">
                  <c:v>52592.160470236049</c:v>
                </c:pt>
                <c:pt idx="41">
                  <c:v>52507.710470236052</c:v>
                </c:pt>
                <c:pt idx="42">
                  <c:v>52422.760470236055</c:v>
                </c:pt>
                <c:pt idx="43">
                  <c:v>52337.300470236056</c:v>
                </c:pt>
                <c:pt idx="44">
                  <c:v>52251.320470236053</c:v>
                </c:pt>
                <c:pt idx="45">
                  <c:v>52164.830470236055</c:v>
                </c:pt>
                <c:pt idx="46">
                  <c:v>52077.820470236053</c:v>
                </c:pt>
                <c:pt idx="47">
                  <c:v>51990.290470236054</c:v>
                </c:pt>
                <c:pt idx="48">
                  <c:v>51902.230470236056</c:v>
                </c:pt>
                <c:pt idx="49">
                  <c:v>51813.64047023606</c:v>
                </c:pt>
                <c:pt idx="50">
                  <c:v>51724.520470236057</c:v>
                </c:pt>
                <c:pt idx="51">
                  <c:v>51634.870470236056</c:v>
                </c:pt>
                <c:pt idx="52">
                  <c:v>51544.680470236053</c:v>
                </c:pt>
                <c:pt idx="53">
                  <c:v>51453.95047023605</c:v>
                </c:pt>
                <c:pt idx="54">
                  <c:v>51362.670470236051</c:v>
                </c:pt>
                <c:pt idx="55">
                  <c:v>51270.850470236051</c:v>
                </c:pt>
                <c:pt idx="56">
                  <c:v>51178.480470236049</c:v>
                </c:pt>
                <c:pt idx="57">
                  <c:v>51085.550470236049</c:v>
                </c:pt>
                <c:pt idx="58">
                  <c:v>50992.060470236051</c:v>
                </c:pt>
                <c:pt idx="59">
                  <c:v>50898.010470236048</c:v>
                </c:pt>
                <c:pt idx="60">
                  <c:v>50803.400470236047</c:v>
                </c:pt>
                <c:pt idx="61">
                  <c:v>50708.220470236047</c:v>
                </c:pt>
                <c:pt idx="62">
                  <c:v>50612.470470236047</c:v>
                </c:pt>
                <c:pt idx="63">
                  <c:v>50516.140470236045</c:v>
                </c:pt>
                <c:pt idx="64">
                  <c:v>50419.240470236044</c:v>
                </c:pt>
                <c:pt idx="65">
                  <c:v>50321.76047023604</c:v>
                </c:pt>
                <c:pt idx="66">
                  <c:v>50223.690470236041</c:v>
                </c:pt>
                <c:pt idx="67">
                  <c:v>50125.030470236037</c:v>
                </c:pt>
                <c:pt idx="68">
                  <c:v>50025.780470236037</c:v>
                </c:pt>
                <c:pt idx="69">
                  <c:v>49925.930470236039</c:v>
                </c:pt>
                <c:pt idx="70">
                  <c:v>49825.490470236036</c:v>
                </c:pt>
                <c:pt idx="71">
                  <c:v>49724.440470236033</c:v>
                </c:pt>
                <c:pt idx="72">
                  <c:v>49622.790470236032</c:v>
                </c:pt>
                <c:pt idx="73">
                  <c:v>49520.53047023603</c:v>
                </c:pt>
                <c:pt idx="74">
                  <c:v>49417.650470236033</c:v>
                </c:pt>
                <c:pt idx="75">
                  <c:v>49314.160470236035</c:v>
                </c:pt>
                <c:pt idx="76">
                  <c:v>49210.040470236032</c:v>
                </c:pt>
                <c:pt idx="77">
                  <c:v>49105.300470236034</c:v>
                </c:pt>
                <c:pt idx="78">
                  <c:v>48999.930470236031</c:v>
                </c:pt>
                <c:pt idx="79">
                  <c:v>48893.930470236031</c:v>
                </c:pt>
                <c:pt idx="80">
                  <c:v>48787.290470236032</c:v>
                </c:pt>
                <c:pt idx="81">
                  <c:v>48680.010470236033</c:v>
                </c:pt>
                <c:pt idx="82">
                  <c:v>48572.090470236035</c:v>
                </c:pt>
                <c:pt idx="83">
                  <c:v>48463.520470236035</c:v>
                </c:pt>
                <c:pt idx="84">
                  <c:v>48354.300470236034</c:v>
                </c:pt>
                <c:pt idx="85">
                  <c:v>48244.430470236031</c:v>
                </c:pt>
                <c:pt idx="86">
                  <c:v>48133.900470236033</c:v>
                </c:pt>
                <c:pt idx="87">
                  <c:v>48022.700470236035</c:v>
                </c:pt>
                <c:pt idx="88">
                  <c:v>47910.840470236035</c:v>
                </c:pt>
                <c:pt idx="89">
                  <c:v>47798.310470236036</c:v>
                </c:pt>
                <c:pt idx="90">
                  <c:v>47685.100470236037</c:v>
                </c:pt>
                <c:pt idx="91">
                  <c:v>47571.210470236038</c:v>
                </c:pt>
                <c:pt idx="92">
                  <c:v>47456.640470236038</c:v>
                </c:pt>
                <c:pt idx="93">
                  <c:v>47341.380470236036</c:v>
                </c:pt>
                <c:pt idx="94">
                  <c:v>47225.430470236039</c:v>
                </c:pt>
                <c:pt idx="95">
                  <c:v>47108.780470236037</c:v>
                </c:pt>
                <c:pt idx="96">
                  <c:v>46991.430470236039</c:v>
                </c:pt>
                <c:pt idx="97">
                  <c:v>46873.380470236036</c:v>
                </c:pt>
                <c:pt idx="98">
                  <c:v>46754.620470236034</c:v>
                </c:pt>
                <c:pt idx="99">
                  <c:v>46635.150470236033</c:v>
                </c:pt>
                <c:pt idx="100">
                  <c:v>46514.96047023603</c:v>
                </c:pt>
                <c:pt idx="101">
                  <c:v>46394.050470236027</c:v>
                </c:pt>
                <c:pt idx="102">
                  <c:v>46272.410470236027</c:v>
                </c:pt>
                <c:pt idx="103">
                  <c:v>46150.040470236025</c:v>
                </c:pt>
                <c:pt idx="104">
                  <c:v>46026.940470236026</c:v>
                </c:pt>
                <c:pt idx="105">
                  <c:v>45903.10047023603</c:v>
                </c:pt>
                <c:pt idx="106">
                  <c:v>45778.520470236028</c:v>
                </c:pt>
                <c:pt idx="107">
                  <c:v>45653.190470236026</c:v>
                </c:pt>
                <c:pt idx="108">
                  <c:v>45527.110470236024</c:v>
                </c:pt>
                <c:pt idx="109">
                  <c:v>45400.270470236028</c:v>
                </c:pt>
                <c:pt idx="110">
                  <c:v>45272.670470236029</c:v>
                </c:pt>
                <c:pt idx="111">
                  <c:v>45144.310470236029</c:v>
                </c:pt>
                <c:pt idx="112">
                  <c:v>45015.180470236031</c:v>
                </c:pt>
                <c:pt idx="113">
                  <c:v>44885.270470236028</c:v>
                </c:pt>
                <c:pt idx="114">
                  <c:v>44754.580470236026</c:v>
                </c:pt>
                <c:pt idx="115">
                  <c:v>44623.110470236024</c:v>
                </c:pt>
                <c:pt idx="116">
                  <c:v>44490.850470236022</c:v>
                </c:pt>
                <c:pt idx="117">
                  <c:v>44357.800470236019</c:v>
                </c:pt>
                <c:pt idx="118">
                  <c:v>44223.950470236021</c:v>
                </c:pt>
                <c:pt idx="119">
                  <c:v>44089.290470236017</c:v>
                </c:pt>
                <c:pt idx="120">
                  <c:v>43953.830470236018</c:v>
                </c:pt>
                <c:pt idx="121">
                  <c:v>43817.550470236019</c:v>
                </c:pt>
                <c:pt idx="122">
                  <c:v>43680.460470236023</c:v>
                </c:pt>
                <c:pt idx="123">
                  <c:v>43542.540470236025</c:v>
                </c:pt>
                <c:pt idx="124">
                  <c:v>43403.800470236027</c:v>
                </c:pt>
                <c:pt idx="125">
                  <c:v>43264.220470236025</c:v>
                </c:pt>
                <c:pt idx="126">
                  <c:v>43123.810470236022</c:v>
                </c:pt>
                <c:pt idx="127">
                  <c:v>42982.550470236019</c:v>
                </c:pt>
                <c:pt idx="128">
                  <c:v>42840.450470236021</c:v>
                </c:pt>
                <c:pt idx="129">
                  <c:v>42697.490470236022</c:v>
                </c:pt>
                <c:pt idx="130">
                  <c:v>42553.670470236022</c:v>
                </c:pt>
                <c:pt idx="131">
                  <c:v>42408.990470236022</c:v>
                </c:pt>
                <c:pt idx="132">
                  <c:v>42263.440470236019</c:v>
                </c:pt>
                <c:pt idx="133">
                  <c:v>42117.020470236021</c:v>
                </c:pt>
                <c:pt idx="134">
                  <c:v>41969.720470236018</c:v>
                </c:pt>
                <c:pt idx="135">
                  <c:v>41821.540470236017</c:v>
                </c:pt>
                <c:pt idx="136">
                  <c:v>41672.470470236018</c:v>
                </c:pt>
                <c:pt idx="137">
                  <c:v>41522.500470236017</c:v>
                </c:pt>
                <c:pt idx="138">
                  <c:v>41371.640470236016</c:v>
                </c:pt>
                <c:pt idx="139">
                  <c:v>41219.870470236019</c:v>
                </c:pt>
                <c:pt idx="140">
                  <c:v>41067.190470236019</c:v>
                </c:pt>
                <c:pt idx="141">
                  <c:v>40913.59047023602</c:v>
                </c:pt>
                <c:pt idx="142">
                  <c:v>40759.070470236024</c:v>
                </c:pt>
                <c:pt idx="143">
                  <c:v>40603.620470236026</c:v>
                </c:pt>
                <c:pt idx="144">
                  <c:v>40447.240470236029</c:v>
                </c:pt>
                <c:pt idx="145">
                  <c:v>40289.920470236029</c:v>
                </c:pt>
                <c:pt idx="146">
                  <c:v>40131.660470236027</c:v>
                </c:pt>
                <c:pt idx="147">
                  <c:v>39972.450470236028</c:v>
                </c:pt>
                <c:pt idx="148">
                  <c:v>39812.28047023603</c:v>
                </c:pt>
                <c:pt idx="149">
                  <c:v>39651.150470236033</c:v>
                </c:pt>
                <c:pt idx="150">
                  <c:v>39489.060470236036</c:v>
                </c:pt>
                <c:pt idx="151">
                  <c:v>39325.990470236036</c:v>
                </c:pt>
                <c:pt idx="152">
                  <c:v>39161.950470236035</c:v>
                </c:pt>
                <c:pt idx="153">
                  <c:v>38996.920470236037</c:v>
                </c:pt>
                <c:pt idx="154">
                  <c:v>38830.90047023604</c:v>
                </c:pt>
                <c:pt idx="155">
                  <c:v>38663.890470236038</c:v>
                </c:pt>
                <c:pt idx="156">
                  <c:v>38495.870470236041</c:v>
                </c:pt>
                <c:pt idx="157">
                  <c:v>38326.850470236044</c:v>
                </c:pt>
                <c:pt idx="158">
                  <c:v>38156.810470236043</c:v>
                </c:pt>
                <c:pt idx="159">
                  <c:v>37985.750470236046</c:v>
                </c:pt>
                <c:pt idx="160">
                  <c:v>37813.660470236049</c:v>
                </c:pt>
                <c:pt idx="161">
                  <c:v>37640.540470236047</c:v>
                </c:pt>
                <c:pt idx="162">
                  <c:v>37466.380470236043</c:v>
                </c:pt>
                <c:pt idx="163">
                  <c:v>37291.180470236046</c:v>
                </c:pt>
                <c:pt idx="164">
                  <c:v>37114.930470236046</c:v>
                </c:pt>
                <c:pt idx="165">
                  <c:v>36937.620470236048</c:v>
                </c:pt>
                <c:pt idx="166">
                  <c:v>36759.250470236046</c:v>
                </c:pt>
                <c:pt idx="167">
                  <c:v>36579.810470236043</c:v>
                </c:pt>
                <c:pt idx="168">
                  <c:v>36399.290470236047</c:v>
                </c:pt>
                <c:pt idx="169">
                  <c:v>36217.690470236048</c:v>
                </c:pt>
                <c:pt idx="170">
                  <c:v>36035.000470236046</c:v>
                </c:pt>
                <c:pt idx="171">
                  <c:v>35851.210470236045</c:v>
                </c:pt>
                <c:pt idx="172">
                  <c:v>35666.320470236045</c:v>
                </c:pt>
                <c:pt idx="173">
                  <c:v>35480.320470236045</c:v>
                </c:pt>
                <c:pt idx="174">
                  <c:v>35293.200470236043</c:v>
                </c:pt>
                <c:pt idx="175">
                  <c:v>35104.960470236045</c:v>
                </c:pt>
                <c:pt idx="176">
                  <c:v>34915.590470236042</c:v>
                </c:pt>
                <c:pt idx="177">
                  <c:v>34725.08047023604</c:v>
                </c:pt>
                <c:pt idx="178">
                  <c:v>34533.430470236039</c:v>
                </c:pt>
                <c:pt idx="179">
                  <c:v>34340.630470236036</c:v>
                </c:pt>
                <c:pt idx="180">
                  <c:v>34146.670470236037</c:v>
                </c:pt>
                <c:pt idx="181">
                  <c:v>33951.550470236034</c:v>
                </c:pt>
                <c:pt idx="182">
                  <c:v>33755.260470236033</c:v>
                </c:pt>
                <c:pt idx="183">
                  <c:v>33557.790470236032</c:v>
                </c:pt>
                <c:pt idx="184">
                  <c:v>33359.140470236031</c:v>
                </c:pt>
                <c:pt idx="185">
                  <c:v>33159.290470236032</c:v>
                </c:pt>
                <c:pt idx="186">
                  <c:v>32958.250470236031</c:v>
                </c:pt>
                <c:pt idx="187">
                  <c:v>32756.000470236031</c:v>
                </c:pt>
                <c:pt idx="188">
                  <c:v>32552.540470236032</c:v>
                </c:pt>
                <c:pt idx="189">
                  <c:v>32347.860470236032</c:v>
                </c:pt>
                <c:pt idx="190">
                  <c:v>32141.950470236032</c:v>
                </c:pt>
                <c:pt idx="191">
                  <c:v>31934.80047023603</c:v>
                </c:pt>
                <c:pt idx="192">
                  <c:v>31726.410470236031</c:v>
                </c:pt>
                <c:pt idx="193">
                  <c:v>31516.770470236032</c:v>
                </c:pt>
                <c:pt idx="194">
                  <c:v>31305.87047023603</c:v>
                </c:pt>
                <c:pt idx="195">
                  <c:v>31093.71047023603</c:v>
                </c:pt>
                <c:pt idx="196">
                  <c:v>30880.270470236032</c:v>
                </c:pt>
                <c:pt idx="197">
                  <c:v>30665.55047023603</c:v>
                </c:pt>
                <c:pt idx="198">
                  <c:v>30449.540470236032</c:v>
                </c:pt>
                <c:pt idx="199">
                  <c:v>30232.240470236033</c:v>
                </c:pt>
                <c:pt idx="200">
                  <c:v>30013.630470236032</c:v>
                </c:pt>
                <c:pt idx="201">
                  <c:v>29793.710470236034</c:v>
                </c:pt>
                <c:pt idx="202">
                  <c:v>29572.470470236032</c:v>
                </c:pt>
                <c:pt idx="203">
                  <c:v>29349.900470236033</c:v>
                </c:pt>
                <c:pt idx="204">
                  <c:v>29126.000470236031</c:v>
                </c:pt>
                <c:pt idx="205">
                  <c:v>28900.76047023603</c:v>
                </c:pt>
                <c:pt idx="206">
                  <c:v>28674.160470236031</c:v>
                </c:pt>
                <c:pt idx="207">
                  <c:v>28446.200470236032</c:v>
                </c:pt>
                <c:pt idx="208">
                  <c:v>28216.880470236032</c:v>
                </c:pt>
                <c:pt idx="209">
                  <c:v>27986.180470236031</c:v>
                </c:pt>
                <c:pt idx="210">
                  <c:v>27754.10047023603</c:v>
                </c:pt>
                <c:pt idx="211">
                  <c:v>27520.62047023603</c:v>
                </c:pt>
                <c:pt idx="212">
                  <c:v>27285.740470236029</c:v>
                </c:pt>
                <c:pt idx="213">
                  <c:v>27049.450470236028</c:v>
                </c:pt>
                <c:pt idx="214">
                  <c:v>26811.750470236027</c:v>
                </c:pt>
                <c:pt idx="215">
                  <c:v>26572.620470236026</c:v>
                </c:pt>
                <c:pt idx="216">
                  <c:v>26332.060470236025</c:v>
                </c:pt>
                <c:pt idx="217">
                  <c:v>26090.050470236027</c:v>
                </c:pt>
                <c:pt idx="218">
                  <c:v>25846.590470236028</c:v>
                </c:pt>
                <c:pt idx="219">
                  <c:v>25601.670470236029</c:v>
                </c:pt>
                <c:pt idx="220">
                  <c:v>25355.28047023603</c:v>
                </c:pt>
                <c:pt idx="221">
                  <c:v>25107.410470236031</c:v>
                </c:pt>
                <c:pt idx="222">
                  <c:v>24858.05047023603</c:v>
                </c:pt>
                <c:pt idx="223">
                  <c:v>24607.200470236032</c:v>
                </c:pt>
                <c:pt idx="224">
                  <c:v>24354.840470236031</c:v>
                </c:pt>
                <c:pt idx="225">
                  <c:v>24100.970470236032</c:v>
                </c:pt>
                <c:pt idx="226">
                  <c:v>23845.580470236033</c:v>
                </c:pt>
                <c:pt idx="227">
                  <c:v>23588.650470236033</c:v>
                </c:pt>
                <c:pt idx="228">
                  <c:v>23330.180470236031</c:v>
                </c:pt>
                <c:pt idx="229">
                  <c:v>23070.160470236031</c:v>
                </c:pt>
                <c:pt idx="230">
                  <c:v>22808.580470236029</c:v>
                </c:pt>
                <c:pt idx="231">
                  <c:v>22545.430470236028</c:v>
                </c:pt>
                <c:pt idx="232">
                  <c:v>22280.700470236028</c:v>
                </c:pt>
                <c:pt idx="233">
                  <c:v>22014.380470236028</c:v>
                </c:pt>
                <c:pt idx="234">
                  <c:v>21746.470470236029</c:v>
                </c:pt>
                <c:pt idx="235">
                  <c:v>21476.950470236028</c:v>
                </c:pt>
                <c:pt idx="236">
                  <c:v>21205.810470236029</c:v>
                </c:pt>
                <c:pt idx="237">
                  <c:v>20933.040470236028</c:v>
                </c:pt>
                <c:pt idx="238">
                  <c:v>20658.640470236027</c:v>
                </c:pt>
                <c:pt idx="239">
                  <c:v>20382.590470236028</c:v>
                </c:pt>
                <c:pt idx="240">
                  <c:v>20104.890470236027</c:v>
                </c:pt>
                <c:pt idx="241">
                  <c:v>19825.520470236028</c:v>
                </c:pt>
                <c:pt idx="242">
                  <c:v>19544.470470236029</c:v>
                </c:pt>
                <c:pt idx="243">
                  <c:v>19261.740470236029</c:v>
                </c:pt>
                <c:pt idx="244">
                  <c:v>18977.310470236029</c:v>
                </c:pt>
                <c:pt idx="245">
                  <c:v>18691.170470236029</c:v>
                </c:pt>
                <c:pt idx="246">
                  <c:v>18403.320470236031</c:v>
                </c:pt>
                <c:pt idx="247">
                  <c:v>18113.740470236029</c:v>
                </c:pt>
                <c:pt idx="248">
                  <c:v>17822.420470236029</c:v>
                </c:pt>
                <c:pt idx="249">
                  <c:v>17529.35047023603</c:v>
                </c:pt>
                <c:pt idx="250">
                  <c:v>17234.53047023603</c:v>
                </c:pt>
                <c:pt idx="251">
                  <c:v>16937.94047023603</c:v>
                </c:pt>
                <c:pt idx="252">
                  <c:v>16639.570470236031</c:v>
                </c:pt>
                <c:pt idx="253">
                  <c:v>16339.410470236031</c:v>
                </c:pt>
                <c:pt idx="254">
                  <c:v>16037.450470236032</c:v>
                </c:pt>
                <c:pt idx="255">
                  <c:v>15733.670470236031</c:v>
                </c:pt>
                <c:pt idx="256">
                  <c:v>15428.070470236031</c:v>
                </c:pt>
                <c:pt idx="257">
                  <c:v>15120.640470236031</c:v>
                </c:pt>
                <c:pt idx="258">
                  <c:v>14811.36047023603</c:v>
                </c:pt>
                <c:pt idx="259">
                  <c:v>14500.230470236031</c:v>
                </c:pt>
                <c:pt idx="260">
                  <c:v>14187.230470236031</c:v>
                </c:pt>
                <c:pt idx="261">
                  <c:v>13872.350470236031</c:v>
                </c:pt>
                <c:pt idx="262">
                  <c:v>13555.580470236031</c:v>
                </c:pt>
                <c:pt idx="263">
                  <c:v>13236.910470236031</c:v>
                </c:pt>
                <c:pt idx="264">
                  <c:v>12916.330470236031</c:v>
                </c:pt>
                <c:pt idx="265">
                  <c:v>12593.830470236031</c:v>
                </c:pt>
                <c:pt idx="266">
                  <c:v>12269.390470236031</c:v>
                </c:pt>
                <c:pt idx="267">
                  <c:v>11943.010470236031</c:v>
                </c:pt>
                <c:pt idx="268">
                  <c:v>11614.670470236031</c:v>
                </c:pt>
                <c:pt idx="269">
                  <c:v>11284.360470236032</c:v>
                </c:pt>
                <c:pt idx="270">
                  <c:v>10952.070470236031</c:v>
                </c:pt>
                <c:pt idx="271">
                  <c:v>10617.78047023603</c:v>
                </c:pt>
                <c:pt idx="272">
                  <c:v>10281.490470236029</c:v>
                </c:pt>
                <c:pt idx="273">
                  <c:v>9943.1804702360296</c:v>
                </c:pt>
                <c:pt idx="274">
                  <c:v>9602.8404702360294</c:v>
                </c:pt>
                <c:pt idx="275">
                  <c:v>9260.4604702360302</c:v>
                </c:pt>
                <c:pt idx="276">
                  <c:v>8916.0204702360297</c:v>
                </c:pt>
                <c:pt idx="277">
                  <c:v>8569.5204702360297</c:v>
                </c:pt>
                <c:pt idx="278">
                  <c:v>8220.9404702360298</c:v>
                </c:pt>
                <c:pt idx="279">
                  <c:v>7870.2704702360297</c:v>
                </c:pt>
                <c:pt idx="280">
                  <c:v>7517.49047023603</c:v>
                </c:pt>
                <c:pt idx="281">
                  <c:v>7162.5904702360303</c:v>
                </c:pt>
                <c:pt idx="282">
                  <c:v>6805.5704702360308</c:v>
                </c:pt>
                <c:pt idx="283">
                  <c:v>6446.4004702360307</c:v>
                </c:pt>
                <c:pt idx="284">
                  <c:v>6085.080470236031</c:v>
                </c:pt>
                <c:pt idx="285">
                  <c:v>5721.5904702360313</c:v>
                </c:pt>
                <c:pt idx="286">
                  <c:v>5355.9204702360312</c:v>
                </c:pt>
                <c:pt idx="287">
                  <c:v>4988.0604702360315</c:v>
                </c:pt>
                <c:pt idx="288">
                  <c:v>4617.9904702360318</c:v>
                </c:pt>
                <c:pt idx="289">
                  <c:v>4245.7004702360318</c:v>
                </c:pt>
                <c:pt idx="290">
                  <c:v>3871.1704702360321</c:v>
                </c:pt>
                <c:pt idx="291">
                  <c:v>3494.4004702360321</c:v>
                </c:pt>
                <c:pt idx="292">
                  <c:v>3115.3704702360319</c:v>
                </c:pt>
                <c:pt idx="293">
                  <c:v>2734.060470236032</c:v>
                </c:pt>
                <c:pt idx="294">
                  <c:v>2350.4604702360321</c:v>
                </c:pt>
                <c:pt idx="295">
                  <c:v>1964.560470236032</c:v>
                </c:pt>
                <c:pt idx="296">
                  <c:v>1576.3504702360319</c:v>
                </c:pt>
                <c:pt idx="297">
                  <c:v>1185.810470236032</c:v>
                </c:pt>
                <c:pt idx="298">
                  <c:v>792.92047023603197</c:v>
                </c:pt>
                <c:pt idx="299">
                  <c:v>397.68047023603197</c:v>
                </c:pt>
                <c:pt idx="3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36320"/>
        <c:axId val="124538240"/>
      </c:lineChart>
      <c:catAx>
        <c:axId val="12453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538240"/>
        <c:crosses val="autoZero"/>
        <c:auto val="1"/>
        <c:lblAlgn val="ctr"/>
        <c:lblOffset val="100"/>
        <c:tickLblSkip val="60"/>
        <c:tickMarkSkip val="12"/>
        <c:noMultiLvlLbl val="0"/>
      </c:catAx>
      <c:valAx>
        <c:axId val="1245382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24536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Payment Allocation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'Problem 2'!$C$15</c:f>
              <c:strCache>
                <c:ptCount val="1"/>
                <c:pt idx="0">
                  <c:v>Interest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'Problem 2'!$A$16:$A$316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'Problem 2'!$C$16:$C$316</c:f>
              <c:numCache>
                <c:formatCode>_(* #,##0.00_);_(* \(#,##0.00\);_(* "-"??_);_(@_)</c:formatCode>
                <c:ptCount val="301"/>
                <c:pt idx="1">
                  <c:v>333.52</c:v>
                </c:pt>
                <c:pt idx="2">
                  <c:v>333.12</c:v>
                </c:pt>
                <c:pt idx="3">
                  <c:v>332.72</c:v>
                </c:pt>
                <c:pt idx="4">
                  <c:v>332.32</c:v>
                </c:pt>
                <c:pt idx="5">
                  <c:v>331.91</c:v>
                </c:pt>
                <c:pt idx="6">
                  <c:v>331.51</c:v>
                </c:pt>
                <c:pt idx="7">
                  <c:v>331.09</c:v>
                </c:pt>
                <c:pt idx="8">
                  <c:v>330.68</c:v>
                </c:pt>
                <c:pt idx="9">
                  <c:v>330.27</c:v>
                </c:pt>
                <c:pt idx="10">
                  <c:v>329.85</c:v>
                </c:pt>
                <c:pt idx="11">
                  <c:v>329.43</c:v>
                </c:pt>
                <c:pt idx="12">
                  <c:v>329</c:v>
                </c:pt>
                <c:pt idx="13">
                  <c:v>328.58</c:v>
                </c:pt>
                <c:pt idx="14">
                  <c:v>328.15</c:v>
                </c:pt>
                <c:pt idx="15">
                  <c:v>327.72</c:v>
                </c:pt>
                <c:pt idx="16">
                  <c:v>327.27999999999997</c:v>
                </c:pt>
                <c:pt idx="17">
                  <c:v>326.85000000000002</c:v>
                </c:pt>
                <c:pt idx="18">
                  <c:v>326.41000000000003</c:v>
                </c:pt>
                <c:pt idx="19">
                  <c:v>325.97000000000003</c:v>
                </c:pt>
                <c:pt idx="20">
                  <c:v>325.52</c:v>
                </c:pt>
                <c:pt idx="21">
                  <c:v>325.08</c:v>
                </c:pt>
                <c:pt idx="22">
                  <c:v>324.63</c:v>
                </c:pt>
                <c:pt idx="23">
                  <c:v>324.17</c:v>
                </c:pt>
                <c:pt idx="24">
                  <c:v>323.72000000000003</c:v>
                </c:pt>
                <c:pt idx="25">
                  <c:v>323.26</c:v>
                </c:pt>
                <c:pt idx="26">
                  <c:v>322.8</c:v>
                </c:pt>
                <c:pt idx="27">
                  <c:v>322.33999999999997</c:v>
                </c:pt>
                <c:pt idx="28">
                  <c:v>321.87</c:v>
                </c:pt>
                <c:pt idx="29">
                  <c:v>321.39999999999998</c:v>
                </c:pt>
                <c:pt idx="30">
                  <c:v>320.93</c:v>
                </c:pt>
                <c:pt idx="31">
                  <c:v>320.45999999999998</c:v>
                </c:pt>
                <c:pt idx="32">
                  <c:v>319.98</c:v>
                </c:pt>
                <c:pt idx="33">
                  <c:v>319.5</c:v>
                </c:pt>
                <c:pt idx="34">
                  <c:v>319.02</c:v>
                </c:pt>
                <c:pt idx="35">
                  <c:v>318.52999999999997</c:v>
                </c:pt>
                <c:pt idx="36">
                  <c:v>318.04000000000002</c:v>
                </c:pt>
                <c:pt idx="37">
                  <c:v>317.55</c:v>
                </c:pt>
                <c:pt idx="38">
                  <c:v>317.05</c:v>
                </c:pt>
                <c:pt idx="39">
                  <c:v>316.56</c:v>
                </c:pt>
                <c:pt idx="40">
                  <c:v>316.06</c:v>
                </c:pt>
                <c:pt idx="41">
                  <c:v>315.55</c:v>
                </c:pt>
                <c:pt idx="42">
                  <c:v>315.05</c:v>
                </c:pt>
                <c:pt idx="43">
                  <c:v>314.54000000000002</c:v>
                </c:pt>
                <c:pt idx="44">
                  <c:v>314.02</c:v>
                </c:pt>
                <c:pt idx="45">
                  <c:v>313.51</c:v>
                </c:pt>
                <c:pt idx="46">
                  <c:v>312.99</c:v>
                </c:pt>
                <c:pt idx="47">
                  <c:v>312.47000000000003</c:v>
                </c:pt>
                <c:pt idx="48">
                  <c:v>311.94</c:v>
                </c:pt>
                <c:pt idx="49">
                  <c:v>311.41000000000003</c:v>
                </c:pt>
                <c:pt idx="50">
                  <c:v>310.88</c:v>
                </c:pt>
                <c:pt idx="51">
                  <c:v>310.35000000000002</c:v>
                </c:pt>
                <c:pt idx="52">
                  <c:v>309.81</c:v>
                </c:pt>
                <c:pt idx="53">
                  <c:v>309.27</c:v>
                </c:pt>
                <c:pt idx="54">
                  <c:v>308.72000000000003</c:v>
                </c:pt>
                <c:pt idx="55">
                  <c:v>308.18</c:v>
                </c:pt>
                <c:pt idx="56">
                  <c:v>307.63</c:v>
                </c:pt>
                <c:pt idx="57">
                  <c:v>307.07</c:v>
                </c:pt>
                <c:pt idx="58">
                  <c:v>306.51</c:v>
                </c:pt>
                <c:pt idx="59">
                  <c:v>305.95</c:v>
                </c:pt>
                <c:pt idx="60">
                  <c:v>305.39</c:v>
                </c:pt>
                <c:pt idx="61">
                  <c:v>304.82</c:v>
                </c:pt>
                <c:pt idx="62">
                  <c:v>304.25</c:v>
                </c:pt>
                <c:pt idx="63">
                  <c:v>303.67</c:v>
                </c:pt>
                <c:pt idx="64">
                  <c:v>303.10000000000002</c:v>
                </c:pt>
                <c:pt idx="65">
                  <c:v>302.52</c:v>
                </c:pt>
                <c:pt idx="66">
                  <c:v>301.93</c:v>
                </c:pt>
                <c:pt idx="67">
                  <c:v>301.33999999999997</c:v>
                </c:pt>
                <c:pt idx="68">
                  <c:v>300.75</c:v>
                </c:pt>
                <c:pt idx="69">
                  <c:v>300.14999999999998</c:v>
                </c:pt>
                <c:pt idx="70">
                  <c:v>299.56</c:v>
                </c:pt>
                <c:pt idx="71">
                  <c:v>298.95</c:v>
                </c:pt>
                <c:pt idx="72">
                  <c:v>298.35000000000002</c:v>
                </c:pt>
                <c:pt idx="73">
                  <c:v>297.74</c:v>
                </c:pt>
                <c:pt idx="74">
                  <c:v>297.12</c:v>
                </c:pt>
                <c:pt idx="75">
                  <c:v>296.51</c:v>
                </c:pt>
                <c:pt idx="76">
                  <c:v>295.88</c:v>
                </c:pt>
                <c:pt idx="77">
                  <c:v>295.26</c:v>
                </c:pt>
                <c:pt idx="78">
                  <c:v>294.63</c:v>
                </c:pt>
                <c:pt idx="79">
                  <c:v>294</c:v>
                </c:pt>
                <c:pt idx="80">
                  <c:v>293.36</c:v>
                </c:pt>
                <c:pt idx="81">
                  <c:v>292.72000000000003</c:v>
                </c:pt>
                <c:pt idx="82">
                  <c:v>292.08</c:v>
                </c:pt>
                <c:pt idx="83">
                  <c:v>291.43</c:v>
                </c:pt>
                <c:pt idx="84">
                  <c:v>290.77999999999997</c:v>
                </c:pt>
                <c:pt idx="85">
                  <c:v>290.13</c:v>
                </c:pt>
                <c:pt idx="86">
                  <c:v>289.47000000000003</c:v>
                </c:pt>
                <c:pt idx="87">
                  <c:v>288.8</c:v>
                </c:pt>
                <c:pt idx="88">
                  <c:v>288.14</c:v>
                </c:pt>
                <c:pt idx="89">
                  <c:v>287.47000000000003</c:v>
                </c:pt>
                <c:pt idx="90">
                  <c:v>286.79000000000002</c:v>
                </c:pt>
                <c:pt idx="91">
                  <c:v>286.11</c:v>
                </c:pt>
                <c:pt idx="92">
                  <c:v>285.43</c:v>
                </c:pt>
                <c:pt idx="93">
                  <c:v>284.74</c:v>
                </c:pt>
                <c:pt idx="94">
                  <c:v>284.05</c:v>
                </c:pt>
                <c:pt idx="95">
                  <c:v>283.35000000000002</c:v>
                </c:pt>
                <c:pt idx="96">
                  <c:v>282.64999999999998</c:v>
                </c:pt>
                <c:pt idx="97">
                  <c:v>281.95</c:v>
                </c:pt>
                <c:pt idx="98">
                  <c:v>281.24</c:v>
                </c:pt>
                <c:pt idx="99">
                  <c:v>280.52999999999997</c:v>
                </c:pt>
                <c:pt idx="100">
                  <c:v>279.81</c:v>
                </c:pt>
                <c:pt idx="101">
                  <c:v>279.08999999999997</c:v>
                </c:pt>
                <c:pt idx="102">
                  <c:v>278.36</c:v>
                </c:pt>
                <c:pt idx="103">
                  <c:v>277.63</c:v>
                </c:pt>
                <c:pt idx="104">
                  <c:v>276.89999999999998</c:v>
                </c:pt>
                <c:pt idx="105">
                  <c:v>276.16000000000003</c:v>
                </c:pt>
                <c:pt idx="106">
                  <c:v>275.42</c:v>
                </c:pt>
                <c:pt idx="107">
                  <c:v>274.67</c:v>
                </c:pt>
                <c:pt idx="108">
                  <c:v>273.92</c:v>
                </c:pt>
                <c:pt idx="109">
                  <c:v>273.16000000000003</c:v>
                </c:pt>
                <c:pt idx="110">
                  <c:v>272.39999999999998</c:v>
                </c:pt>
                <c:pt idx="111">
                  <c:v>271.64</c:v>
                </c:pt>
                <c:pt idx="112">
                  <c:v>270.87</c:v>
                </c:pt>
                <c:pt idx="113">
                  <c:v>270.08999999999997</c:v>
                </c:pt>
                <c:pt idx="114">
                  <c:v>269.31</c:v>
                </c:pt>
                <c:pt idx="115">
                  <c:v>268.52999999999997</c:v>
                </c:pt>
                <c:pt idx="116">
                  <c:v>267.74</c:v>
                </c:pt>
                <c:pt idx="117">
                  <c:v>266.95</c:v>
                </c:pt>
                <c:pt idx="118">
                  <c:v>266.14999999999998</c:v>
                </c:pt>
                <c:pt idx="119">
                  <c:v>265.33999999999997</c:v>
                </c:pt>
                <c:pt idx="120">
                  <c:v>264.54000000000002</c:v>
                </c:pt>
                <c:pt idx="121">
                  <c:v>263.72000000000003</c:v>
                </c:pt>
                <c:pt idx="122">
                  <c:v>262.91000000000003</c:v>
                </c:pt>
                <c:pt idx="123">
                  <c:v>262.08</c:v>
                </c:pt>
                <c:pt idx="124">
                  <c:v>261.26</c:v>
                </c:pt>
                <c:pt idx="125">
                  <c:v>260.42</c:v>
                </c:pt>
                <c:pt idx="126">
                  <c:v>259.58999999999997</c:v>
                </c:pt>
                <c:pt idx="127">
                  <c:v>258.74</c:v>
                </c:pt>
                <c:pt idx="128">
                  <c:v>257.89999999999998</c:v>
                </c:pt>
                <c:pt idx="129">
                  <c:v>257.04000000000002</c:v>
                </c:pt>
                <c:pt idx="130">
                  <c:v>256.18</c:v>
                </c:pt>
                <c:pt idx="131">
                  <c:v>255.32</c:v>
                </c:pt>
                <c:pt idx="132">
                  <c:v>254.45</c:v>
                </c:pt>
                <c:pt idx="133">
                  <c:v>253.58</c:v>
                </c:pt>
                <c:pt idx="134">
                  <c:v>252.7</c:v>
                </c:pt>
                <c:pt idx="135">
                  <c:v>251.82</c:v>
                </c:pt>
                <c:pt idx="136">
                  <c:v>250.93</c:v>
                </c:pt>
                <c:pt idx="137">
                  <c:v>250.03</c:v>
                </c:pt>
                <c:pt idx="138">
                  <c:v>249.14</c:v>
                </c:pt>
                <c:pt idx="139">
                  <c:v>248.23</c:v>
                </c:pt>
                <c:pt idx="140">
                  <c:v>247.32</c:v>
                </c:pt>
                <c:pt idx="141">
                  <c:v>246.4</c:v>
                </c:pt>
                <c:pt idx="142">
                  <c:v>245.48</c:v>
                </c:pt>
                <c:pt idx="143">
                  <c:v>244.55</c:v>
                </c:pt>
                <c:pt idx="144">
                  <c:v>243.62</c:v>
                </c:pt>
                <c:pt idx="145">
                  <c:v>242.68</c:v>
                </c:pt>
                <c:pt idx="146">
                  <c:v>241.74</c:v>
                </c:pt>
                <c:pt idx="147">
                  <c:v>240.79</c:v>
                </c:pt>
                <c:pt idx="148">
                  <c:v>239.83</c:v>
                </c:pt>
                <c:pt idx="149">
                  <c:v>238.87</c:v>
                </c:pt>
                <c:pt idx="150">
                  <c:v>237.91</c:v>
                </c:pt>
                <c:pt idx="151">
                  <c:v>236.93</c:v>
                </c:pt>
                <c:pt idx="152">
                  <c:v>235.96</c:v>
                </c:pt>
                <c:pt idx="153">
                  <c:v>234.97</c:v>
                </c:pt>
                <c:pt idx="154">
                  <c:v>233.98</c:v>
                </c:pt>
                <c:pt idx="155">
                  <c:v>232.99</c:v>
                </c:pt>
                <c:pt idx="156">
                  <c:v>231.98</c:v>
                </c:pt>
                <c:pt idx="157">
                  <c:v>230.98</c:v>
                </c:pt>
                <c:pt idx="158">
                  <c:v>229.96</c:v>
                </c:pt>
                <c:pt idx="159">
                  <c:v>228.94</c:v>
                </c:pt>
                <c:pt idx="160">
                  <c:v>227.91</c:v>
                </c:pt>
                <c:pt idx="161">
                  <c:v>226.88</c:v>
                </c:pt>
                <c:pt idx="162">
                  <c:v>225.84</c:v>
                </c:pt>
                <c:pt idx="163">
                  <c:v>224.8</c:v>
                </c:pt>
                <c:pt idx="164">
                  <c:v>223.75</c:v>
                </c:pt>
                <c:pt idx="165">
                  <c:v>222.69</c:v>
                </c:pt>
                <c:pt idx="166">
                  <c:v>221.63</c:v>
                </c:pt>
                <c:pt idx="167">
                  <c:v>220.56</c:v>
                </c:pt>
                <c:pt idx="168">
                  <c:v>219.48</c:v>
                </c:pt>
                <c:pt idx="169">
                  <c:v>218.4</c:v>
                </c:pt>
                <c:pt idx="170">
                  <c:v>217.31</c:v>
                </c:pt>
                <c:pt idx="171">
                  <c:v>216.21</c:v>
                </c:pt>
                <c:pt idx="172">
                  <c:v>215.11</c:v>
                </c:pt>
                <c:pt idx="173">
                  <c:v>214</c:v>
                </c:pt>
                <c:pt idx="174">
                  <c:v>212.88</c:v>
                </c:pt>
                <c:pt idx="175">
                  <c:v>211.76</c:v>
                </c:pt>
                <c:pt idx="176">
                  <c:v>210.63</c:v>
                </c:pt>
                <c:pt idx="177">
                  <c:v>209.49</c:v>
                </c:pt>
                <c:pt idx="178">
                  <c:v>208.35</c:v>
                </c:pt>
                <c:pt idx="179">
                  <c:v>207.2</c:v>
                </c:pt>
                <c:pt idx="180">
                  <c:v>206.04</c:v>
                </c:pt>
                <c:pt idx="181">
                  <c:v>204.88</c:v>
                </c:pt>
                <c:pt idx="182">
                  <c:v>203.71</c:v>
                </c:pt>
                <c:pt idx="183">
                  <c:v>202.53</c:v>
                </c:pt>
                <c:pt idx="184">
                  <c:v>201.35</c:v>
                </c:pt>
                <c:pt idx="185">
                  <c:v>200.15</c:v>
                </c:pt>
                <c:pt idx="186">
                  <c:v>198.96</c:v>
                </c:pt>
                <c:pt idx="187">
                  <c:v>197.75</c:v>
                </c:pt>
                <c:pt idx="188">
                  <c:v>196.54</c:v>
                </c:pt>
                <c:pt idx="189">
                  <c:v>195.32</c:v>
                </c:pt>
                <c:pt idx="190">
                  <c:v>194.09</c:v>
                </c:pt>
                <c:pt idx="191">
                  <c:v>192.85</c:v>
                </c:pt>
                <c:pt idx="192">
                  <c:v>191.61</c:v>
                </c:pt>
                <c:pt idx="193">
                  <c:v>190.36</c:v>
                </c:pt>
                <c:pt idx="194">
                  <c:v>189.1</c:v>
                </c:pt>
                <c:pt idx="195">
                  <c:v>187.84</c:v>
                </c:pt>
                <c:pt idx="196">
                  <c:v>186.56</c:v>
                </c:pt>
                <c:pt idx="197">
                  <c:v>185.28</c:v>
                </c:pt>
                <c:pt idx="198">
                  <c:v>183.99</c:v>
                </c:pt>
                <c:pt idx="199">
                  <c:v>182.7</c:v>
                </c:pt>
                <c:pt idx="200">
                  <c:v>181.39</c:v>
                </c:pt>
                <c:pt idx="201">
                  <c:v>180.08</c:v>
                </c:pt>
                <c:pt idx="202">
                  <c:v>178.76</c:v>
                </c:pt>
                <c:pt idx="203">
                  <c:v>177.43</c:v>
                </c:pt>
                <c:pt idx="204">
                  <c:v>176.1</c:v>
                </c:pt>
                <c:pt idx="205">
                  <c:v>174.76</c:v>
                </c:pt>
                <c:pt idx="206">
                  <c:v>173.4</c:v>
                </c:pt>
                <c:pt idx="207">
                  <c:v>172.04</c:v>
                </c:pt>
                <c:pt idx="208">
                  <c:v>170.68</c:v>
                </c:pt>
                <c:pt idx="209">
                  <c:v>169.3</c:v>
                </c:pt>
                <c:pt idx="210">
                  <c:v>167.92</c:v>
                </c:pt>
                <c:pt idx="211">
                  <c:v>166.52</c:v>
                </c:pt>
                <c:pt idx="212">
                  <c:v>165.12</c:v>
                </c:pt>
                <c:pt idx="213">
                  <c:v>163.71</c:v>
                </c:pt>
                <c:pt idx="214">
                  <c:v>162.30000000000001</c:v>
                </c:pt>
                <c:pt idx="215">
                  <c:v>160.87</c:v>
                </c:pt>
                <c:pt idx="216">
                  <c:v>159.44</c:v>
                </c:pt>
                <c:pt idx="217">
                  <c:v>157.99</c:v>
                </c:pt>
                <c:pt idx="218">
                  <c:v>156.54</c:v>
                </c:pt>
                <c:pt idx="219">
                  <c:v>155.08000000000001</c:v>
                </c:pt>
                <c:pt idx="220">
                  <c:v>153.61000000000001</c:v>
                </c:pt>
                <c:pt idx="221">
                  <c:v>152.13</c:v>
                </c:pt>
                <c:pt idx="222">
                  <c:v>150.63999999999999</c:v>
                </c:pt>
                <c:pt idx="223">
                  <c:v>149.15</c:v>
                </c:pt>
                <c:pt idx="224">
                  <c:v>147.63999999999999</c:v>
                </c:pt>
                <c:pt idx="225">
                  <c:v>146.13</c:v>
                </c:pt>
                <c:pt idx="226">
                  <c:v>144.61000000000001</c:v>
                </c:pt>
                <c:pt idx="227">
                  <c:v>143.07</c:v>
                </c:pt>
                <c:pt idx="228">
                  <c:v>141.53</c:v>
                </c:pt>
                <c:pt idx="229">
                  <c:v>139.97999999999999</c:v>
                </c:pt>
                <c:pt idx="230">
                  <c:v>138.41999999999999</c:v>
                </c:pt>
                <c:pt idx="231">
                  <c:v>136.85</c:v>
                </c:pt>
                <c:pt idx="232">
                  <c:v>135.27000000000001</c:v>
                </c:pt>
                <c:pt idx="233">
                  <c:v>133.68</c:v>
                </c:pt>
                <c:pt idx="234">
                  <c:v>132.09</c:v>
                </c:pt>
                <c:pt idx="235">
                  <c:v>130.47999999999999</c:v>
                </c:pt>
                <c:pt idx="236">
                  <c:v>128.86000000000001</c:v>
                </c:pt>
                <c:pt idx="237">
                  <c:v>127.23</c:v>
                </c:pt>
                <c:pt idx="238">
                  <c:v>125.6</c:v>
                </c:pt>
                <c:pt idx="239">
                  <c:v>123.95</c:v>
                </c:pt>
                <c:pt idx="240">
                  <c:v>122.3</c:v>
                </c:pt>
                <c:pt idx="241">
                  <c:v>120.63</c:v>
                </c:pt>
                <c:pt idx="242">
                  <c:v>118.95</c:v>
                </c:pt>
                <c:pt idx="243">
                  <c:v>117.27</c:v>
                </c:pt>
                <c:pt idx="244">
                  <c:v>115.57</c:v>
                </c:pt>
                <c:pt idx="245">
                  <c:v>113.86</c:v>
                </c:pt>
                <c:pt idx="246">
                  <c:v>112.15</c:v>
                </c:pt>
                <c:pt idx="247">
                  <c:v>110.42</c:v>
                </c:pt>
                <c:pt idx="248">
                  <c:v>108.68</c:v>
                </c:pt>
                <c:pt idx="249">
                  <c:v>106.93</c:v>
                </c:pt>
                <c:pt idx="250">
                  <c:v>105.18</c:v>
                </c:pt>
                <c:pt idx="251">
                  <c:v>103.41</c:v>
                </c:pt>
                <c:pt idx="252">
                  <c:v>101.63</c:v>
                </c:pt>
                <c:pt idx="253">
                  <c:v>99.84</c:v>
                </c:pt>
                <c:pt idx="254">
                  <c:v>98.04</c:v>
                </c:pt>
                <c:pt idx="255">
                  <c:v>96.22</c:v>
                </c:pt>
                <c:pt idx="256">
                  <c:v>94.4</c:v>
                </c:pt>
                <c:pt idx="257">
                  <c:v>92.57</c:v>
                </c:pt>
                <c:pt idx="258">
                  <c:v>90.72</c:v>
                </c:pt>
                <c:pt idx="259">
                  <c:v>88.87</c:v>
                </c:pt>
                <c:pt idx="260">
                  <c:v>87</c:v>
                </c:pt>
                <c:pt idx="261">
                  <c:v>85.12</c:v>
                </c:pt>
                <c:pt idx="262">
                  <c:v>83.23</c:v>
                </c:pt>
                <c:pt idx="263">
                  <c:v>81.33</c:v>
                </c:pt>
                <c:pt idx="264">
                  <c:v>79.42</c:v>
                </c:pt>
                <c:pt idx="265">
                  <c:v>77.5</c:v>
                </c:pt>
                <c:pt idx="266">
                  <c:v>75.56</c:v>
                </c:pt>
                <c:pt idx="267">
                  <c:v>73.62</c:v>
                </c:pt>
                <c:pt idx="268">
                  <c:v>71.66</c:v>
                </c:pt>
                <c:pt idx="269">
                  <c:v>69.69</c:v>
                </c:pt>
                <c:pt idx="270">
                  <c:v>67.709999999999994</c:v>
                </c:pt>
                <c:pt idx="271">
                  <c:v>65.709999999999994</c:v>
                </c:pt>
                <c:pt idx="272">
                  <c:v>63.71</c:v>
                </c:pt>
                <c:pt idx="273">
                  <c:v>61.69</c:v>
                </c:pt>
                <c:pt idx="274">
                  <c:v>59.66</c:v>
                </c:pt>
                <c:pt idx="275">
                  <c:v>57.62</c:v>
                </c:pt>
                <c:pt idx="276">
                  <c:v>55.56</c:v>
                </c:pt>
                <c:pt idx="277">
                  <c:v>53.5</c:v>
                </c:pt>
                <c:pt idx="278">
                  <c:v>51.42</c:v>
                </c:pt>
                <c:pt idx="279">
                  <c:v>49.33</c:v>
                </c:pt>
                <c:pt idx="280">
                  <c:v>47.22</c:v>
                </c:pt>
                <c:pt idx="281">
                  <c:v>45.1</c:v>
                </c:pt>
                <c:pt idx="282">
                  <c:v>42.98</c:v>
                </c:pt>
                <c:pt idx="283">
                  <c:v>40.83</c:v>
                </c:pt>
                <c:pt idx="284">
                  <c:v>38.68</c:v>
                </c:pt>
                <c:pt idx="285">
                  <c:v>36.51</c:v>
                </c:pt>
                <c:pt idx="286">
                  <c:v>34.33</c:v>
                </c:pt>
                <c:pt idx="287">
                  <c:v>32.14</c:v>
                </c:pt>
                <c:pt idx="288">
                  <c:v>29.93</c:v>
                </c:pt>
                <c:pt idx="289">
                  <c:v>27.71</c:v>
                </c:pt>
                <c:pt idx="290">
                  <c:v>25.47</c:v>
                </c:pt>
                <c:pt idx="291">
                  <c:v>23.23</c:v>
                </c:pt>
                <c:pt idx="292">
                  <c:v>20.97</c:v>
                </c:pt>
                <c:pt idx="293">
                  <c:v>18.690000000000001</c:v>
                </c:pt>
                <c:pt idx="294">
                  <c:v>16.399999999999999</c:v>
                </c:pt>
                <c:pt idx="295">
                  <c:v>14.1</c:v>
                </c:pt>
                <c:pt idx="296">
                  <c:v>11.79</c:v>
                </c:pt>
                <c:pt idx="297">
                  <c:v>9.4600000000000009</c:v>
                </c:pt>
                <c:pt idx="298">
                  <c:v>7.11</c:v>
                </c:pt>
                <c:pt idx="299">
                  <c:v>4.76</c:v>
                </c:pt>
                <c:pt idx="300">
                  <c:v>2.39</c:v>
                </c:pt>
              </c:numCache>
            </c:numRef>
          </c:val>
        </c:ser>
        <c:ser>
          <c:idx val="1"/>
          <c:order val="1"/>
          <c:tx>
            <c:strRef>
              <c:f>'Problem 2'!$D$15</c:f>
              <c:strCache>
                <c:ptCount val="1"/>
                <c:pt idx="0">
                  <c:v>Balance Reduction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'Problem 2'!$A$16:$A$316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'Problem 2'!$D$16:$D$316</c:f>
              <c:numCache>
                <c:formatCode>"$"#,##0.00_);[Red]\("$"#,##0.00\)</c:formatCode>
                <c:ptCount val="301"/>
                <c:pt idx="1">
                  <c:v>66.480000000000018</c:v>
                </c:pt>
                <c:pt idx="2">
                  <c:v>66.88</c:v>
                </c:pt>
                <c:pt idx="3">
                  <c:v>67.279999999999973</c:v>
                </c:pt>
                <c:pt idx="4">
                  <c:v>67.680000000000007</c:v>
                </c:pt>
                <c:pt idx="5">
                  <c:v>68.089999999999975</c:v>
                </c:pt>
                <c:pt idx="6">
                  <c:v>68.490000000000009</c:v>
                </c:pt>
                <c:pt idx="7">
                  <c:v>68.910000000000025</c:v>
                </c:pt>
                <c:pt idx="8">
                  <c:v>69.319999999999993</c:v>
                </c:pt>
                <c:pt idx="9">
                  <c:v>69.730000000000018</c:v>
                </c:pt>
                <c:pt idx="10">
                  <c:v>70.149999999999977</c:v>
                </c:pt>
                <c:pt idx="11">
                  <c:v>70.569999999999993</c:v>
                </c:pt>
                <c:pt idx="12">
                  <c:v>71</c:v>
                </c:pt>
                <c:pt idx="13">
                  <c:v>71.420000000000016</c:v>
                </c:pt>
                <c:pt idx="14">
                  <c:v>71.850000000000023</c:v>
                </c:pt>
                <c:pt idx="15">
                  <c:v>72.279999999999973</c:v>
                </c:pt>
                <c:pt idx="16">
                  <c:v>72.720000000000027</c:v>
                </c:pt>
                <c:pt idx="17">
                  <c:v>73.149999999999977</c:v>
                </c:pt>
                <c:pt idx="18">
                  <c:v>73.589999999999975</c:v>
                </c:pt>
                <c:pt idx="19">
                  <c:v>74.029999999999973</c:v>
                </c:pt>
                <c:pt idx="20">
                  <c:v>74.480000000000018</c:v>
                </c:pt>
                <c:pt idx="21">
                  <c:v>74.920000000000016</c:v>
                </c:pt>
                <c:pt idx="22">
                  <c:v>75.37</c:v>
                </c:pt>
                <c:pt idx="23">
                  <c:v>75.829999999999984</c:v>
                </c:pt>
                <c:pt idx="24">
                  <c:v>76.279999999999973</c:v>
                </c:pt>
                <c:pt idx="25">
                  <c:v>76.740000000000009</c:v>
                </c:pt>
                <c:pt idx="26">
                  <c:v>77.199999999999989</c:v>
                </c:pt>
                <c:pt idx="27">
                  <c:v>77.660000000000025</c:v>
                </c:pt>
                <c:pt idx="28">
                  <c:v>78.13</c:v>
                </c:pt>
                <c:pt idx="29">
                  <c:v>78.600000000000023</c:v>
                </c:pt>
                <c:pt idx="30">
                  <c:v>79.069999999999993</c:v>
                </c:pt>
                <c:pt idx="31">
                  <c:v>79.54000000000002</c:v>
                </c:pt>
                <c:pt idx="32">
                  <c:v>80.019999999999982</c:v>
                </c:pt>
                <c:pt idx="33">
                  <c:v>80.5</c:v>
                </c:pt>
                <c:pt idx="34">
                  <c:v>80.980000000000018</c:v>
                </c:pt>
                <c:pt idx="35">
                  <c:v>81.470000000000027</c:v>
                </c:pt>
                <c:pt idx="36">
                  <c:v>81.95999999999998</c:v>
                </c:pt>
                <c:pt idx="37">
                  <c:v>82.449999999999989</c:v>
                </c:pt>
                <c:pt idx="38">
                  <c:v>82.949999999999989</c:v>
                </c:pt>
                <c:pt idx="39">
                  <c:v>83.44</c:v>
                </c:pt>
                <c:pt idx="40">
                  <c:v>83.94</c:v>
                </c:pt>
                <c:pt idx="41">
                  <c:v>84.449999999999989</c:v>
                </c:pt>
                <c:pt idx="42">
                  <c:v>84.949999999999989</c:v>
                </c:pt>
                <c:pt idx="43">
                  <c:v>85.45999999999998</c:v>
                </c:pt>
                <c:pt idx="44">
                  <c:v>85.980000000000018</c:v>
                </c:pt>
                <c:pt idx="45">
                  <c:v>86.490000000000009</c:v>
                </c:pt>
                <c:pt idx="46">
                  <c:v>87.009999999999991</c:v>
                </c:pt>
                <c:pt idx="47">
                  <c:v>87.529999999999973</c:v>
                </c:pt>
                <c:pt idx="48">
                  <c:v>88.06</c:v>
                </c:pt>
                <c:pt idx="49">
                  <c:v>88.589999999999975</c:v>
                </c:pt>
                <c:pt idx="50">
                  <c:v>89.12</c:v>
                </c:pt>
                <c:pt idx="51">
                  <c:v>89.649999999999977</c:v>
                </c:pt>
                <c:pt idx="52">
                  <c:v>90.19</c:v>
                </c:pt>
                <c:pt idx="53">
                  <c:v>90.730000000000018</c:v>
                </c:pt>
                <c:pt idx="54">
                  <c:v>91.279999999999973</c:v>
                </c:pt>
                <c:pt idx="55">
                  <c:v>91.82</c:v>
                </c:pt>
                <c:pt idx="56">
                  <c:v>92.37</c:v>
                </c:pt>
                <c:pt idx="57">
                  <c:v>92.93</c:v>
                </c:pt>
                <c:pt idx="58">
                  <c:v>93.490000000000009</c:v>
                </c:pt>
                <c:pt idx="59">
                  <c:v>94.050000000000011</c:v>
                </c:pt>
                <c:pt idx="60">
                  <c:v>94.610000000000014</c:v>
                </c:pt>
                <c:pt idx="61">
                  <c:v>95.18</c:v>
                </c:pt>
                <c:pt idx="62">
                  <c:v>95.75</c:v>
                </c:pt>
                <c:pt idx="63">
                  <c:v>96.329999999999984</c:v>
                </c:pt>
                <c:pt idx="64">
                  <c:v>96.899999999999977</c:v>
                </c:pt>
                <c:pt idx="65">
                  <c:v>97.480000000000018</c:v>
                </c:pt>
                <c:pt idx="66">
                  <c:v>98.07</c:v>
                </c:pt>
                <c:pt idx="67">
                  <c:v>98.660000000000025</c:v>
                </c:pt>
                <c:pt idx="68">
                  <c:v>99.25</c:v>
                </c:pt>
                <c:pt idx="69">
                  <c:v>99.850000000000023</c:v>
                </c:pt>
                <c:pt idx="70">
                  <c:v>100.44</c:v>
                </c:pt>
                <c:pt idx="71">
                  <c:v>101.05000000000001</c:v>
                </c:pt>
                <c:pt idx="72">
                  <c:v>101.64999999999998</c:v>
                </c:pt>
                <c:pt idx="73">
                  <c:v>102.25999999999999</c:v>
                </c:pt>
                <c:pt idx="74">
                  <c:v>102.88</c:v>
                </c:pt>
                <c:pt idx="75">
                  <c:v>103.49000000000001</c:v>
                </c:pt>
                <c:pt idx="76">
                  <c:v>104.12</c:v>
                </c:pt>
                <c:pt idx="77">
                  <c:v>104.74000000000001</c:v>
                </c:pt>
                <c:pt idx="78">
                  <c:v>105.37</c:v>
                </c:pt>
                <c:pt idx="79">
                  <c:v>106</c:v>
                </c:pt>
                <c:pt idx="80">
                  <c:v>106.63999999999999</c:v>
                </c:pt>
                <c:pt idx="81">
                  <c:v>107.27999999999997</c:v>
                </c:pt>
                <c:pt idx="82">
                  <c:v>107.92000000000002</c:v>
                </c:pt>
                <c:pt idx="83">
                  <c:v>108.57</c:v>
                </c:pt>
                <c:pt idx="84">
                  <c:v>109.22000000000003</c:v>
                </c:pt>
                <c:pt idx="85">
                  <c:v>109.87</c:v>
                </c:pt>
                <c:pt idx="86">
                  <c:v>110.52999999999997</c:v>
                </c:pt>
                <c:pt idx="87">
                  <c:v>111.19999999999999</c:v>
                </c:pt>
                <c:pt idx="88">
                  <c:v>111.86000000000001</c:v>
                </c:pt>
                <c:pt idx="89">
                  <c:v>112.52999999999997</c:v>
                </c:pt>
                <c:pt idx="90">
                  <c:v>113.20999999999998</c:v>
                </c:pt>
                <c:pt idx="91">
                  <c:v>113.88999999999999</c:v>
                </c:pt>
                <c:pt idx="92">
                  <c:v>114.57</c:v>
                </c:pt>
                <c:pt idx="93">
                  <c:v>115.25999999999999</c:v>
                </c:pt>
                <c:pt idx="94">
                  <c:v>115.94999999999999</c:v>
                </c:pt>
                <c:pt idx="95">
                  <c:v>116.64999999999998</c:v>
                </c:pt>
                <c:pt idx="96">
                  <c:v>117.35000000000002</c:v>
                </c:pt>
                <c:pt idx="97">
                  <c:v>118.05000000000001</c:v>
                </c:pt>
                <c:pt idx="98">
                  <c:v>118.75999999999999</c:v>
                </c:pt>
                <c:pt idx="99">
                  <c:v>119.47000000000003</c:v>
                </c:pt>
                <c:pt idx="100">
                  <c:v>120.19</c:v>
                </c:pt>
                <c:pt idx="101">
                  <c:v>120.91000000000003</c:v>
                </c:pt>
                <c:pt idx="102">
                  <c:v>121.63999999999999</c:v>
                </c:pt>
                <c:pt idx="103">
                  <c:v>122.37</c:v>
                </c:pt>
                <c:pt idx="104">
                  <c:v>123.10000000000002</c:v>
                </c:pt>
                <c:pt idx="105">
                  <c:v>123.83999999999997</c:v>
                </c:pt>
                <c:pt idx="106">
                  <c:v>124.57999999999998</c:v>
                </c:pt>
                <c:pt idx="107">
                  <c:v>125.32999999999998</c:v>
                </c:pt>
                <c:pt idx="108">
                  <c:v>126.07999999999998</c:v>
                </c:pt>
                <c:pt idx="109">
                  <c:v>126.83999999999997</c:v>
                </c:pt>
                <c:pt idx="110">
                  <c:v>127.60000000000002</c:v>
                </c:pt>
                <c:pt idx="111">
                  <c:v>128.36000000000001</c:v>
                </c:pt>
                <c:pt idx="112">
                  <c:v>129.13</c:v>
                </c:pt>
                <c:pt idx="113">
                  <c:v>129.91000000000003</c:v>
                </c:pt>
                <c:pt idx="114">
                  <c:v>130.69</c:v>
                </c:pt>
                <c:pt idx="115">
                  <c:v>131.47000000000003</c:v>
                </c:pt>
                <c:pt idx="116">
                  <c:v>132.26</c:v>
                </c:pt>
                <c:pt idx="117">
                  <c:v>133.05000000000001</c:v>
                </c:pt>
                <c:pt idx="118">
                  <c:v>133.85000000000002</c:v>
                </c:pt>
                <c:pt idx="119">
                  <c:v>134.66000000000003</c:v>
                </c:pt>
                <c:pt idx="120">
                  <c:v>135.45999999999998</c:v>
                </c:pt>
                <c:pt idx="121">
                  <c:v>136.27999999999997</c:v>
                </c:pt>
                <c:pt idx="122">
                  <c:v>137.08999999999997</c:v>
                </c:pt>
                <c:pt idx="123">
                  <c:v>137.92000000000002</c:v>
                </c:pt>
                <c:pt idx="124">
                  <c:v>138.74</c:v>
                </c:pt>
                <c:pt idx="125">
                  <c:v>139.57999999999998</c:v>
                </c:pt>
                <c:pt idx="126">
                  <c:v>140.41000000000003</c:v>
                </c:pt>
                <c:pt idx="127">
                  <c:v>141.26</c:v>
                </c:pt>
                <c:pt idx="128">
                  <c:v>142.10000000000002</c:v>
                </c:pt>
                <c:pt idx="129">
                  <c:v>142.95999999999998</c:v>
                </c:pt>
                <c:pt idx="130">
                  <c:v>143.82</c:v>
                </c:pt>
                <c:pt idx="131">
                  <c:v>144.68</c:v>
                </c:pt>
                <c:pt idx="132">
                  <c:v>145.55000000000001</c:v>
                </c:pt>
                <c:pt idx="133">
                  <c:v>146.41999999999999</c:v>
                </c:pt>
                <c:pt idx="134">
                  <c:v>147.30000000000001</c:v>
                </c:pt>
                <c:pt idx="135">
                  <c:v>148.18</c:v>
                </c:pt>
                <c:pt idx="136">
                  <c:v>149.07</c:v>
                </c:pt>
                <c:pt idx="137">
                  <c:v>149.97</c:v>
                </c:pt>
                <c:pt idx="138">
                  <c:v>150.86000000000001</c:v>
                </c:pt>
                <c:pt idx="139">
                  <c:v>151.77000000000001</c:v>
                </c:pt>
                <c:pt idx="140">
                  <c:v>152.68</c:v>
                </c:pt>
                <c:pt idx="141">
                  <c:v>153.6</c:v>
                </c:pt>
                <c:pt idx="142">
                  <c:v>154.52000000000001</c:v>
                </c:pt>
                <c:pt idx="143">
                  <c:v>155.44999999999999</c:v>
                </c:pt>
                <c:pt idx="144">
                  <c:v>156.38</c:v>
                </c:pt>
                <c:pt idx="145">
                  <c:v>157.32</c:v>
                </c:pt>
                <c:pt idx="146">
                  <c:v>158.26</c:v>
                </c:pt>
                <c:pt idx="147">
                  <c:v>159.21</c:v>
                </c:pt>
                <c:pt idx="148">
                  <c:v>160.16999999999999</c:v>
                </c:pt>
                <c:pt idx="149">
                  <c:v>161.13</c:v>
                </c:pt>
                <c:pt idx="150">
                  <c:v>162.09</c:v>
                </c:pt>
                <c:pt idx="151">
                  <c:v>163.07</c:v>
                </c:pt>
                <c:pt idx="152">
                  <c:v>164.04</c:v>
                </c:pt>
                <c:pt idx="153">
                  <c:v>165.03</c:v>
                </c:pt>
                <c:pt idx="154">
                  <c:v>166.02</c:v>
                </c:pt>
                <c:pt idx="155">
                  <c:v>167.01</c:v>
                </c:pt>
                <c:pt idx="156">
                  <c:v>168.02</c:v>
                </c:pt>
                <c:pt idx="157">
                  <c:v>169.02</c:v>
                </c:pt>
                <c:pt idx="158">
                  <c:v>170.04</c:v>
                </c:pt>
                <c:pt idx="159">
                  <c:v>171.06</c:v>
                </c:pt>
                <c:pt idx="160">
                  <c:v>172.09</c:v>
                </c:pt>
                <c:pt idx="161">
                  <c:v>173.12</c:v>
                </c:pt>
                <c:pt idx="162">
                  <c:v>174.16</c:v>
                </c:pt>
                <c:pt idx="163">
                  <c:v>175.2</c:v>
                </c:pt>
                <c:pt idx="164">
                  <c:v>176.25</c:v>
                </c:pt>
                <c:pt idx="165">
                  <c:v>177.31</c:v>
                </c:pt>
                <c:pt idx="166">
                  <c:v>178.37</c:v>
                </c:pt>
                <c:pt idx="167">
                  <c:v>179.44</c:v>
                </c:pt>
                <c:pt idx="168">
                  <c:v>180.52</c:v>
                </c:pt>
                <c:pt idx="169">
                  <c:v>181.6</c:v>
                </c:pt>
                <c:pt idx="170">
                  <c:v>182.69</c:v>
                </c:pt>
                <c:pt idx="171">
                  <c:v>183.79</c:v>
                </c:pt>
                <c:pt idx="172">
                  <c:v>184.89</c:v>
                </c:pt>
                <c:pt idx="173">
                  <c:v>186</c:v>
                </c:pt>
                <c:pt idx="174">
                  <c:v>187.12</c:v>
                </c:pt>
                <c:pt idx="175">
                  <c:v>188.24</c:v>
                </c:pt>
                <c:pt idx="176">
                  <c:v>189.37</c:v>
                </c:pt>
                <c:pt idx="177">
                  <c:v>190.51</c:v>
                </c:pt>
                <c:pt idx="178">
                  <c:v>191.65</c:v>
                </c:pt>
                <c:pt idx="179">
                  <c:v>192.8</c:v>
                </c:pt>
                <c:pt idx="180">
                  <c:v>193.96</c:v>
                </c:pt>
                <c:pt idx="181">
                  <c:v>195.12</c:v>
                </c:pt>
                <c:pt idx="182">
                  <c:v>196.29</c:v>
                </c:pt>
                <c:pt idx="183">
                  <c:v>197.47</c:v>
                </c:pt>
                <c:pt idx="184">
                  <c:v>198.65</c:v>
                </c:pt>
                <c:pt idx="185">
                  <c:v>199.85</c:v>
                </c:pt>
                <c:pt idx="186">
                  <c:v>201.04</c:v>
                </c:pt>
                <c:pt idx="187">
                  <c:v>202.25</c:v>
                </c:pt>
                <c:pt idx="188">
                  <c:v>203.46</c:v>
                </c:pt>
                <c:pt idx="189">
                  <c:v>204.68</c:v>
                </c:pt>
                <c:pt idx="190">
                  <c:v>205.91</c:v>
                </c:pt>
                <c:pt idx="191">
                  <c:v>207.15</c:v>
                </c:pt>
                <c:pt idx="192">
                  <c:v>208.39</c:v>
                </c:pt>
                <c:pt idx="193">
                  <c:v>209.64</c:v>
                </c:pt>
                <c:pt idx="194">
                  <c:v>210.9</c:v>
                </c:pt>
                <c:pt idx="195">
                  <c:v>212.16</c:v>
                </c:pt>
                <c:pt idx="196">
                  <c:v>213.44</c:v>
                </c:pt>
                <c:pt idx="197">
                  <c:v>214.72</c:v>
                </c:pt>
                <c:pt idx="198">
                  <c:v>216.01</c:v>
                </c:pt>
                <c:pt idx="199">
                  <c:v>217.3</c:v>
                </c:pt>
                <c:pt idx="200">
                  <c:v>218.61</c:v>
                </c:pt>
                <c:pt idx="201">
                  <c:v>219.92</c:v>
                </c:pt>
                <c:pt idx="202">
                  <c:v>221.24</c:v>
                </c:pt>
                <c:pt idx="203">
                  <c:v>222.57</c:v>
                </c:pt>
                <c:pt idx="204">
                  <c:v>223.9</c:v>
                </c:pt>
                <c:pt idx="205">
                  <c:v>225.24</c:v>
                </c:pt>
                <c:pt idx="206">
                  <c:v>226.6</c:v>
                </c:pt>
                <c:pt idx="207">
                  <c:v>227.96</c:v>
                </c:pt>
                <c:pt idx="208">
                  <c:v>229.32</c:v>
                </c:pt>
                <c:pt idx="209">
                  <c:v>230.7</c:v>
                </c:pt>
                <c:pt idx="210">
                  <c:v>232.08</c:v>
                </c:pt>
                <c:pt idx="211">
                  <c:v>233.48</c:v>
                </c:pt>
                <c:pt idx="212">
                  <c:v>234.88</c:v>
                </c:pt>
                <c:pt idx="213">
                  <c:v>236.29</c:v>
                </c:pt>
                <c:pt idx="214">
                  <c:v>237.7</c:v>
                </c:pt>
                <c:pt idx="215">
                  <c:v>239.13</c:v>
                </c:pt>
                <c:pt idx="216">
                  <c:v>240.56</c:v>
                </c:pt>
                <c:pt idx="217">
                  <c:v>242.01</c:v>
                </c:pt>
                <c:pt idx="218">
                  <c:v>243.46</c:v>
                </c:pt>
                <c:pt idx="219">
                  <c:v>244.92</c:v>
                </c:pt>
                <c:pt idx="220">
                  <c:v>246.39</c:v>
                </c:pt>
                <c:pt idx="221">
                  <c:v>247.87</c:v>
                </c:pt>
                <c:pt idx="222">
                  <c:v>249.36</c:v>
                </c:pt>
                <c:pt idx="223">
                  <c:v>250.85</c:v>
                </c:pt>
                <c:pt idx="224">
                  <c:v>252.36</c:v>
                </c:pt>
                <c:pt idx="225">
                  <c:v>253.87</c:v>
                </c:pt>
                <c:pt idx="226">
                  <c:v>255.39</c:v>
                </c:pt>
                <c:pt idx="227">
                  <c:v>256.93</c:v>
                </c:pt>
                <c:pt idx="228">
                  <c:v>258.47000000000003</c:v>
                </c:pt>
                <c:pt idx="229">
                  <c:v>260.02</c:v>
                </c:pt>
                <c:pt idx="230">
                  <c:v>261.58000000000004</c:v>
                </c:pt>
                <c:pt idx="231">
                  <c:v>263.14999999999998</c:v>
                </c:pt>
                <c:pt idx="232">
                  <c:v>264.73</c:v>
                </c:pt>
                <c:pt idx="233">
                  <c:v>266.32</c:v>
                </c:pt>
                <c:pt idx="234">
                  <c:v>267.90999999999997</c:v>
                </c:pt>
                <c:pt idx="235">
                  <c:v>269.52</c:v>
                </c:pt>
                <c:pt idx="236">
                  <c:v>271.14</c:v>
                </c:pt>
                <c:pt idx="237">
                  <c:v>272.77</c:v>
                </c:pt>
                <c:pt idx="238">
                  <c:v>274.39999999999998</c:v>
                </c:pt>
                <c:pt idx="239">
                  <c:v>276.05</c:v>
                </c:pt>
                <c:pt idx="240">
                  <c:v>277.7</c:v>
                </c:pt>
                <c:pt idx="241">
                  <c:v>279.37</c:v>
                </c:pt>
                <c:pt idx="242">
                  <c:v>281.05</c:v>
                </c:pt>
                <c:pt idx="243">
                  <c:v>282.73</c:v>
                </c:pt>
                <c:pt idx="244">
                  <c:v>284.43</c:v>
                </c:pt>
                <c:pt idx="245">
                  <c:v>286.14</c:v>
                </c:pt>
                <c:pt idx="246">
                  <c:v>287.85000000000002</c:v>
                </c:pt>
                <c:pt idx="247">
                  <c:v>289.58</c:v>
                </c:pt>
                <c:pt idx="248">
                  <c:v>291.32</c:v>
                </c:pt>
                <c:pt idx="249">
                  <c:v>293.07</c:v>
                </c:pt>
                <c:pt idx="250">
                  <c:v>294.82</c:v>
                </c:pt>
                <c:pt idx="251">
                  <c:v>296.59000000000003</c:v>
                </c:pt>
                <c:pt idx="252">
                  <c:v>298.37</c:v>
                </c:pt>
                <c:pt idx="253">
                  <c:v>300.15999999999997</c:v>
                </c:pt>
                <c:pt idx="254">
                  <c:v>301.95999999999998</c:v>
                </c:pt>
                <c:pt idx="255">
                  <c:v>303.77999999999997</c:v>
                </c:pt>
                <c:pt idx="256">
                  <c:v>305.60000000000002</c:v>
                </c:pt>
                <c:pt idx="257">
                  <c:v>307.43</c:v>
                </c:pt>
                <c:pt idx="258">
                  <c:v>309.27999999999997</c:v>
                </c:pt>
                <c:pt idx="259">
                  <c:v>311.13</c:v>
                </c:pt>
                <c:pt idx="260">
                  <c:v>313</c:v>
                </c:pt>
                <c:pt idx="261">
                  <c:v>314.88</c:v>
                </c:pt>
                <c:pt idx="262">
                  <c:v>316.77</c:v>
                </c:pt>
                <c:pt idx="263">
                  <c:v>318.67</c:v>
                </c:pt>
                <c:pt idx="264">
                  <c:v>320.58</c:v>
                </c:pt>
                <c:pt idx="265">
                  <c:v>322.5</c:v>
                </c:pt>
                <c:pt idx="266">
                  <c:v>324.44</c:v>
                </c:pt>
                <c:pt idx="267">
                  <c:v>326.38</c:v>
                </c:pt>
                <c:pt idx="268">
                  <c:v>328.34000000000003</c:v>
                </c:pt>
                <c:pt idx="269">
                  <c:v>330.31</c:v>
                </c:pt>
                <c:pt idx="270">
                  <c:v>332.29</c:v>
                </c:pt>
                <c:pt idx="271">
                  <c:v>334.29</c:v>
                </c:pt>
                <c:pt idx="272">
                  <c:v>336.29</c:v>
                </c:pt>
                <c:pt idx="273">
                  <c:v>338.31</c:v>
                </c:pt>
                <c:pt idx="274">
                  <c:v>340.34000000000003</c:v>
                </c:pt>
                <c:pt idx="275">
                  <c:v>342.38</c:v>
                </c:pt>
                <c:pt idx="276">
                  <c:v>344.44</c:v>
                </c:pt>
                <c:pt idx="277">
                  <c:v>346.5</c:v>
                </c:pt>
                <c:pt idx="278">
                  <c:v>348.58</c:v>
                </c:pt>
                <c:pt idx="279">
                  <c:v>350.67</c:v>
                </c:pt>
                <c:pt idx="280">
                  <c:v>352.78</c:v>
                </c:pt>
                <c:pt idx="281">
                  <c:v>354.9</c:v>
                </c:pt>
                <c:pt idx="282">
                  <c:v>357.02</c:v>
                </c:pt>
                <c:pt idx="283">
                  <c:v>359.17</c:v>
                </c:pt>
                <c:pt idx="284">
                  <c:v>361.32</c:v>
                </c:pt>
                <c:pt idx="285">
                  <c:v>363.49</c:v>
                </c:pt>
                <c:pt idx="286">
                  <c:v>365.67</c:v>
                </c:pt>
                <c:pt idx="287">
                  <c:v>367.86</c:v>
                </c:pt>
                <c:pt idx="288">
                  <c:v>370.07</c:v>
                </c:pt>
                <c:pt idx="289">
                  <c:v>372.29</c:v>
                </c:pt>
                <c:pt idx="290">
                  <c:v>374.53</c:v>
                </c:pt>
                <c:pt idx="291">
                  <c:v>376.77</c:v>
                </c:pt>
                <c:pt idx="292">
                  <c:v>379.03</c:v>
                </c:pt>
                <c:pt idx="293">
                  <c:v>381.31</c:v>
                </c:pt>
                <c:pt idx="294">
                  <c:v>383.6</c:v>
                </c:pt>
                <c:pt idx="295">
                  <c:v>385.9</c:v>
                </c:pt>
                <c:pt idx="296">
                  <c:v>388.21</c:v>
                </c:pt>
                <c:pt idx="297">
                  <c:v>390.54</c:v>
                </c:pt>
                <c:pt idx="298">
                  <c:v>392.89</c:v>
                </c:pt>
                <c:pt idx="299">
                  <c:v>395.24</c:v>
                </c:pt>
                <c:pt idx="300" formatCode="_(* #,##0.00_);_(* \(#,##0.00\);_(* &quot;-&quot;??_);_(@_)">
                  <c:v>397.68047023603197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76512"/>
        <c:axId val="124578432"/>
      </c:areaChart>
      <c:catAx>
        <c:axId val="12457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578432"/>
        <c:crosses val="autoZero"/>
        <c:auto val="1"/>
        <c:lblAlgn val="ctr"/>
        <c:lblOffset val="100"/>
        <c:tickLblSkip val="60"/>
        <c:tickMarkSkip val="12"/>
        <c:noMultiLvlLbl val="0"/>
      </c:catAx>
      <c:valAx>
        <c:axId val="1245784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245765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0</xdr:row>
      <xdr:rowOff>161924</xdr:rowOff>
    </xdr:from>
    <xdr:to>
      <xdr:col>13</xdr:col>
      <xdr:colOff>1</xdr:colOff>
      <xdr:row>17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609599</xdr:colOff>
      <xdr:row>19</xdr:row>
      <xdr:rowOff>1</xdr:rowOff>
    </xdr:from>
    <xdr:to>
      <xdr:col>13</xdr:col>
      <xdr:colOff>0</xdr:colOff>
      <xdr:row>35</xdr:row>
      <xdr:rowOff>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0</xdr:colOff>
      <xdr:row>20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13</xdr:col>
      <xdr:colOff>0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0</xdr:row>
      <xdr:rowOff>76200</xdr:rowOff>
    </xdr:from>
    <xdr:to>
      <xdr:col>13</xdr:col>
      <xdr:colOff>190500</xdr:colOff>
      <xdr:row>17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18</xdr:row>
      <xdr:rowOff>19050</xdr:rowOff>
    </xdr:from>
    <xdr:to>
      <xdr:col>13</xdr:col>
      <xdr:colOff>190500</xdr:colOff>
      <xdr:row>35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0</xdr:row>
      <xdr:rowOff>123825</xdr:rowOff>
    </xdr:from>
    <xdr:to>
      <xdr:col>13</xdr:col>
      <xdr:colOff>285750</xdr:colOff>
      <xdr:row>17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438150</xdr:colOff>
      <xdr:row>19</xdr:row>
      <xdr:rowOff>19050</xdr:rowOff>
    </xdr:from>
    <xdr:to>
      <xdr:col>13</xdr:col>
      <xdr:colOff>285750</xdr:colOff>
      <xdr:row>36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B1" sqref="B1"/>
    </sheetView>
  </sheetViews>
  <sheetFormatPr defaultRowHeight="12.75" x14ac:dyDescent="0.2"/>
  <cols>
    <col min="1" max="1" width="17.42578125" customWidth="1"/>
    <col min="2" max="2" width="12.42578125" customWidth="1"/>
    <col min="4" max="4" width="10.5703125" customWidth="1"/>
    <col min="5" max="5" width="12.140625" customWidth="1"/>
  </cols>
  <sheetData>
    <row r="1" spans="1:5" x14ac:dyDescent="0.2">
      <c r="A1" s="1" t="s">
        <v>0</v>
      </c>
      <c r="B1" s="11" t="s">
        <v>21</v>
      </c>
    </row>
    <row r="2" spans="1:5" x14ac:dyDescent="0.2">
      <c r="A2" s="1"/>
    </row>
    <row r="3" spans="1:5" x14ac:dyDescent="0.2">
      <c r="A3" s="1" t="s">
        <v>1</v>
      </c>
      <c r="B3" s="25">
        <f>ROUND(B9*B6/(1-(1+B6)^-B8),2)</f>
        <v>237.56</v>
      </c>
    </row>
    <row r="4" spans="1:5" x14ac:dyDescent="0.2">
      <c r="A4" s="1" t="s">
        <v>2</v>
      </c>
      <c r="B4" s="6">
        <v>6.9900000000000004E-2</v>
      </c>
    </row>
    <row r="5" spans="1:5" x14ac:dyDescent="0.2">
      <c r="A5" s="1" t="s">
        <v>3</v>
      </c>
      <c r="B5">
        <v>12</v>
      </c>
    </row>
    <row r="6" spans="1:5" x14ac:dyDescent="0.2">
      <c r="A6" s="1" t="s">
        <v>4</v>
      </c>
      <c r="B6">
        <f>B4/B5</f>
        <v>5.8250000000000003E-3</v>
      </c>
    </row>
    <row r="7" spans="1:5" x14ac:dyDescent="0.2">
      <c r="A7" s="1" t="s">
        <v>5</v>
      </c>
      <c r="B7">
        <v>5</v>
      </c>
    </row>
    <row r="8" spans="1:5" x14ac:dyDescent="0.2">
      <c r="A8" s="1" t="s">
        <v>6</v>
      </c>
      <c r="B8">
        <f>B7*B5</f>
        <v>60</v>
      </c>
    </row>
    <row r="9" spans="1:5" x14ac:dyDescent="0.2">
      <c r="A9" s="1" t="s">
        <v>7</v>
      </c>
      <c r="B9" s="5">
        <v>12000</v>
      </c>
    </row>
    <row r="10" spans="1:5" x14ac:dyDescent="0.2">
      <c r="A10" s="1" t="s">
        <v>8</v>
      </c>
    </row>
    <row r="11" spans="1:5" x14ac:dyDescent="0.2">
      <c r="A11" s="1" t="s">
        <v>9</v>
      </c>
      <c r="B11" s="25">
        <f>B3*B8-B9</f>
        <v>2253.6000000000004</v>
      </c>
    </row>
    <row r="13" spans="1:5" x14ac:dyDescent="0.2">
      <c r="A13" s="12" t="s">
        <v>19</v>
      </c>
      <c r="B13" s="20">
        <f>(1+B6)^B5-1</f>
        <v>7.2183478580780891E-2</v>
      </c>
    </row>
    <row r="15" spans="1:5" ht="26.25" thickBot="1" x14ac:dyDescent="0.25">
      <c r="A15" s="3" t="s">
        <v>10</v>
      </c>
      <c r="B15" s="4" t="s">
        <v>11</v>
      </c>
      <c r="C15" s="4" t="s">
        <v>12</v>
      </c>
      <c r="D15" s="4" t="s">
        <v>13</v>
      </c>
      <c r="E15" s="4" t="s">
        <v>14</v>
      </c>
    </row>
    <row r="16" spans="1:5" x14ac:dyDescent="0.2">
      <c r="A16" s="2">
        <v>0</v>
      </c>
      <c r="B16" s="9"/>
      <c r="C16" s="9"/>
      <c r="D16" s="9"/>
      <c r="E16" s="9">
        <f>B9</f>
        <v>12000</v>
      </c>
    </row>
    <row r="17" spans="1:5" x14ac:dyDescent="0.2">
      <c r="A17" s="2">
        <v>1</v>
      </c>
      <c r="B17" s="9">
        <f>E16</f>
        <v>12000</v>
      </c>
      <c r="C17" s="9">
        <f>ROUND(B17*B$6,2)</f>
        <v>69.900000000000006</v>
      </c>
      <c r="D17" s="9">
        <f t="shared" ref="D17:D48" si="0">B$3-C17</f>
        <v>167.66</v>
      </c>
      <c r="E17" s="9">
        <f t="shared" ref="E17:E48" si="1">B17-D17</f>
        <v>11832.34</v>
      </c>
    </row>
    <row r="18" spans="1:5" x14ac:dyDescent="0.2">
      <c r="A18" s="2">
        <v>2</v>
      </c>
      <c r="B18" s="9">
        <f>E17</f>
        <v>11832.34</v>
      </c>
      <c r="C18" s="9">
        <f t="shared" ref="C18:C76" si="2">ROUND(B18*B$6,2)</f>
        <v>68.92</v>
      </c>
      <c r="D18" s="9">
        <f t="shared" si="0"/>
        <v>168.64</v>
      </c>
      <c r="E18" s="9">
        <f t="shared" si="1"/>
        <v>11663.7</v>
      </c>
    </row>
    <row r="19" spans="1:5" x14ac:dyDescent="0.2">
      <c r="A19" s="2">
        <v>3</v>
      </c>
      <c r="B19" s="9">
        <f t="shared" ref="B19:B76" si="3">E18</f>
        <v>11663.7</v>
      </c>
      <c r="C19" s="9">
        <f t="shared" si="2"/>
        <v>67.94</v>
      </c>
      <c r="D19" s="9">
        <f t="shared" si="0"/>
        <v>169.62</v>
      </c>
      <c r="E19" s="9">
        <f t="shared" si="1"/>
        <v>11494.08</v>
      </c>
    </row>
    <row r="20" spans="1:5" x14ac:dyDescent="0.2">
      <c r="A20" s="2">
        <v>4</v>
      </c>
      <c r="B20" s="9">
        <f t="shared" si="3"/>
        <v>11494.08</v>
      </c>
      <c r="C20" s="9">
        <f t="shared" si="2"/>
        <v>66.95</v>
      </c>
      <c r="D20" s="9">
        <f t="shared" si="0"/>
        <v>170.61</v>
      </c>
      <c r="E20" s="9">
        <f t="shared" si="1"/>
        <v>11323.47</v>
      </c>
    </row>
    <row r="21" spans="1:5" x14ac:dyDescent="0.2">
      <c r="A21" s="2">
        <v>5</v>
      </c>
      <c r="B21" s="9">
        <f t="shared" si="3"/>
        <v>11323.47</v>
      </c>
      <c r="C21" s="9">
        <f t="shared" si="2"/>
        <v>65.959999999999994</v>
      </c>
      <c r="D21" s="9">
        <f t="shared" si="0"/>
        <v>171.60000000000002</v>
      </c>
      <c r="E21" s="9">
        <f t="shared" si="1"/>
        <v>11151.869999999999</v>
      </c>
    </row>
    <row r="22" spans="1:5" x14ac:dyDescent="0.2">
      <c r="A22" s="2">
        <v>6</v>
      </c>
      <c r="B22" s="9">
        <f t="shared" si="3"/>
        <v>11151.869999999999</v>
      </c>
      <c r="C22" s="9">
        <f t="shared" si="2"/>
        <v>64.959999999999994</v>
      </c>
      <c r="D22" s="9">
        <f t="shared" si="0"/>
        <v>172.60000000000002</v>
      </c>
      <c r="E22" s="9">
        <f t="shared" si="1"/>
        <v>10979.269999999999</v>
      </c>
    </row>
    <row r="23" spans="1:5" x14ac:dyDescent="0.2">
      <c r="A23" s="2">
        <v>7</v>
      </c>
      <c r="B23" s="9">
        <f t="shared" si="3"/>
        <v>10979.269999999999</v>
      </c>
      <c r="C23" s="9">
        <f t="shared" si="2"/>
        <v>63.95</v>
      </c>
      <c r="D23" s="9">
        <f t="shared" si="0"/>
        <v>173.61</v>
      </c>
      <c r="E23" s="9">
        <f t="shared" si="1"/>
        <v>10805.659999999998</v>
      </c>
    </row>
    <row r="24" spans="1:5" x14ac:dyDescent="0.2">
      <c r="A24" s="2">
        <v>8</v>
      </c>
      <c r="B24" s="9">
        <f t="shared" si="3"/>
        <v>10805.659999999998</v>
      </c>
      <c r="C24" s="9">
        <f t="shared" si="2"/>
        <v>62.94</v>
      </c>
      <c r="D24" s="9">
        <f t="shared" si="0"/>
        <v>174.62</v>
      </c>
      <c r="E24" s="9">
        <f t="shared" si="1"/>
        <v>10631.039999999997</v>
      </c>
    </row>
    <row r="25" spans="1:5" x14ac:dyDescent="0.2">
      <c r="A25" s="2">
        <v>9</v>
      </c>
      <c r="B25" s="9">
        <f t="shared" si="3"/>
        <v>10631.039999999997</v>
      </c>
      <c r="C25" s="9">
        <f t="shared" si="2"/>
        <v>61.93</v>
      </c>
      <c r="D25" s="9">
        <f t="shared" si="0"/>
        <v>175.63</v>
      </c>
      <c r="E25" s="9">
        <f t="shared" si="1"/>
        <v>10455.409999999998</v>
      </c>
    </row>
    <row r="26" spans="1:5" x14ac:dyDescent="0.2">
      <c r="A26" s="2">
        <v>10</v>
      </c>
      <c r="B26" s="9">
        <f t="shared" si="3"/>
        <v>10455.409999999998</v>
      </c>
      <c r="C26" s="9">
        <f t="shared" si="2"/>
        <v>60.9</v>
      </c>
      <c r="D26" s="9">
        <f t="shared" si="0"/>
        <v>176.66</v>
      </c>
      <c r="E26" s="9">
        <f t="shared" si="1"/>
        <v>10278.749999999998</v>
      </c>
    </row>
    <row r="27" spans="1:5" x14ac:dyDescent="0.2">
      <c r="A27" s="2">
        <v>11</v>
      </c>
      <c r="B27" s="9">
        <f t="shared" si="3"/>
        <v>10278.749999999998</v>
      </c>
      <c r="C27" s="9">
        <f t="shared" si="2"/>
        <v>59.87</v>
      </c>
      <c r="D27" s="9">
        <f t="shared" si="0"/>
        <v>177.69</v>
      </c>
      <c r="E27" s="9">
        <f t="shared" si="1"/>
        <v>10101.059999999998</v>
      </c>
    </row>
    <row r="28" spans="1:5" x14ac:dyDescent="0.2">
      <c r="A28" s="2">
        <v>12</v>
      </c>
      <c r="B28" s="9">
        <f t="shared" si="3"/>
        <v>10101.059999999998</v>
      </c>
      <c r="C28" s="9">
        <f t="shared" si="2"/>
        <v>58.84</v>
      </c>
      <c r="D28" s="9">
        <f t="shared" si="0"/>
        <v>178.72</v>
      </c>
      <c r="E28" s="9">
        <f t="shared" si="1"/>
        <v>9922.3399999999983</v>
      </c>
    </row>
    <row r="29" spans="1:5" x14ac:dyDescent="0.2">
      <c r="A29" s="2">
        <v>13</v>
      </c>
      <c r="B29" s="9">
        <f t="shared" si="3"/>
        <v>9922.3399999999983</v>
      </c>
      <c r="C29" s="9">
        <f t="shared" si="2"/>
        <v>57.8</v>
      </c>
      <c r="D29" s="9">
        <f t="shared" si="0"/>
        <v>179.76</v>
      </c>
      <c r="E29" s="9">
        <f t="shared" si="1"/>
        <v>9742.5799999999981</v>
      </c>
    </row>
    <row r="30" spans="1:5" x14ac:dyDescent="0.2">
      <c r="A30" s="2">
        <v>14</v>
      </c>
      <c r="B30" s="9">
        <f t="shared" si="3"/>
        <v>9742.5799999999981</v>
      </c>
      <c r="C30" s="9">
        <f t="shared" si="2"/>
        <v>56.75</v>
      </c>
      <c r="D30" s="9">
        <f t="shared" si="0"/>
        <v>180.81</v>
      </c>
      <c r="E30" s="9">
        <f t="shared" si="1"/>
        <v>9561.7699999999986</v>
      </c>
    </row>
    <row r="31" spans="1:5" x14ac:dyDescent="0.2">
      <c r="A31" s="2">
        <v>15</v>
      </c>
      <c r="B31" s="9">
        <f t="shared" si="3"/>
        <v>9561.7699999999986</v>
      </c>
      <c r="C31" s="9">
        <f t="shared" si="2"/>
        <v>55.7</v>
      </c>
      <c r="D31" s="9">
        <f t="shared" si="0"/>
        <v>181.86</v>
      </c>
      <c r="E31" s="9">
        <f t="shared" si="1"/>
        <v>9379.909999999998</v>
      </c>
    </row>
    <row r="32" spans="1:5" x14ac:dyDescent="0.2">
      <c r="A32" s="2">
        <v>16</v>
      </c>
      <c r="B32" s="9">
        <f t="shared" si="3"/>
        <v>9379.909999999998</v>
      </c>
      <c r="C32" s="9">
        <f t="shared" si="2"/>
        <v>54.64</v>
      </c>
      <c r="D32" s="9">
        <f t="shared" si="0"/>
        <v>182.92000000000002</v>
      </c>
      <c r="E32" s="9">
        <f t="shared" si="1"/>
        <v>9196.989999999998</v>
      </c>
    </row>
    <row r="33" spans="1:5" x14ac:dyDescent="0.2">
      <c r="A33" s="2">
        <v>17</v>
      </c>
      <c r="B33" s="9">
        <f t="shared" si="3"/>
        <v>9196.989999999998</v>
      </c>
      <c r="C33" s="9">
        <f t="shared" si="2"/>
        <v>53.57</v>
      </c>
      <c r="D33" s="9">
        <f t="shared" si="0"/>
        <v>183.99</v>
      </c>
      <c r="E33" s="9">
        <f t="shared" si="1"/>
        <v>9012.9999999999982</v>
      </c>
    </row>
    <row r="34" spans="1:5" x14ac:dyDescent="0.2">
      <c r="A34" s="2">
        <v>18</v>
      </c>
      <c r="B34" s="9">
        <f t="shared" si="3"/>
        <v>9012.9999999999982</v>
      </c>
      <c r="C34" s="9">
        <f t="shared" si="2"/>
        <v>52.5</v>
      </c>
      <c r="D34" s="9">
        <f t="shared" si="0"/>
        <v>185.06</v>
      </c>
      <c r="E34" s="9">
        <f t="shared" si="1"/>
        <v>8827.9399999999987</v>
      </c>
    </row>
    <row r="35" spans="1:5" x14ac:dyDescent="0.2">
      <c r="A35" s="2">
        <v>19</v>
      </c>
      <c r="B35" s="9">
        <f t="shared" si="3"/>
        <v>8827.9399999999987</v>
      </c>
      <c r="C35" s="9">
        <f t="shared" si="2"/>
        <v>51.42</v>
      </c>
      <c r="D35" s="9">
        <f t="shared" si="0"/>
        <v>186.14</v>
      </c>
      <c r="E35" s="9">
        <f t="shared" si="1"/>
        <v>8641.7999999999993</v>
      </c>
    </row>
    <row r="36" spans="1:5" x14ac:dyDescent="0.2">
      <c r="A36" s="2">
        <v>20</v>
      </c>
      <c r="B36" s="9">
        <f t="shared" si="3"/>
        <v>8641.7999999999993</v>
      </c>
      <c r="C36" s="9">
        <f t="shared" si="2"/>
        <v>50.34</v>
      </c>
      <c r="D36" s="9">
        <f t="shared" si="0"/>
        <v>187.22</v>
      </c>
      <c r="E36" s="9">
        <f t="shared" si="1"/>
        <v>8454.58</v>
      </c>
    </row>
    <row r="37" spans="1:5" x14ac:dyDescent="0.2">
      <c r="A37" s="2">
        <v>21</v>
      </c>
      <c r="B37" s="9">
        <f t="shared" si="3"/>
        <v>8454.58</v>
      </c>
      <c r="C37" s="9">
        <f t="shared" si="2"/>
        <v>49.25</v>
      </c>
      <c r="D37" s="9">
        <f t="shared" si="0"/>
        <v>188.31</v>
      </c>
      <c r="E37" s="9">
        <f t="shared" si="1"/>
        <v>8266.27</v>
      </c>
    </row>
    <row r="38" spans="1:5" x14ac:dyDescent="0.2">
      <c r="A38" s="2">
        <v>22</v>
      </c>
      <c r="B38" s="9">
        <f t="shared" si="3"/>
        <v>8266.27</v>
      </c>
      <c r="C38" s="9">
        <f t="shared" si="2"/>
        <v>48.15</v>
      </c>
      <c r="D38" s="9">
        <f t="shared" si="0"/>
        <v>189.41</v>
      </c>
      <c r="E38" s="9">
        <f t="shared" si="1"/>
        <v>8076.8600000000006</v>
      </c>
    </row>
    <row r="39" spans="1:5" x14ac:dyDescent="0.2">
      <c r="A39" s="2">
        <v>23</v>
      </c>
      <c r="B39" s="9">
        <f t="shared" si="3"/>
        <v>8076.8600000000006</v>
      </c>
      <c r="C39" s="9">
        <f t="shared" si="2"/>
        <v>47.05</v>
      </c>
      <c r="D39" s="9">
        <f t="shared" si="0"/>
        <v>190.51</v>
      </c>
      <c r="E39" s="9">
        <f t="shared" si="1"/>
        <v>7886.35</v>
      </c>
    </row>
    <row r="40" spans="1:5" x14ac:dyDescent="0.2">
      <c r="A40" s="2">
        <v>24</v>
      </c>
      <c r="B40" s="9">
        <f t="shared" si="3"/>
        <v>7886.35</v>
      </c>
      <c r="C40" s="9">
        <f t="shared" si="2"/>
        <v>45.94</v>
      </c>
      <c r="D40" s="9">
        <f t="shared" si="0"/>
        <v>191.62</v>
      </c>
      <c r="E40" s="9">
        <f t="shared" si="1"/>
        <v>7694.7300000000005</v>
      </c>
    </row>
    <row r="41" spans="1:5" x14ac:dyDescent="0.2">
      <c r="A41" s="2">
        <v>25</v>
      </c>
      <c r="B41" s="9">
        <f t="shared" si="3"/>
        <v>7694.7300000000005</v>
      </c>
      <c r="C41" s="9">
        <f t="shared" si="2"/>
        <v>44.82</v>
      </c>
      <c r="D41" s="9">
        <f t="shared" si="0"/>
        <v>192.74</v>
      </c>
      <c r="E41" s="9">
        <f t="shared" si="1"/>
        <v>7501.9900000000007</v>
      </c>
    </row>
    <row r="42" spans="1:5" x14ac:dyDescent="0.2">
      <c r="A42" s="2">
        <v>26</v>
      </c>
      <c r="B42" s="9">
        <f t="shared" si="3"/>
        <v>7501.9900000000007</v>
      </c>
      <c r="C42" s="9">
        <f t="shared" si="2"/>
        <v>43.7</v>
      </c>
      <c r="D42" s="9">
        <f t="shared" si="0"/>
        <v>193.86</v>
      </c>
      <c r="E42" s="9">
        <f t="shared" si="1"/>
        <v>7308.130000000001</v>
      </c>
    </row>
    <row r="43" spans="1:5" x14ac:dyDescent="0.2">
      <c r="A43" s="2">
        <v>27</v>
      </c>
      <c r="B43" s="9">
        <f t="shared" si="3"/>
        <v>7308.130000000001</v>
      </c>
      <c r="C43" s="9">
        <f t="shared" si="2"/>
        <v>42.57</v>
      </c>
      <c r="D43" s="9">
        <f t="shared" si="0"/>
        <v>194.99</v>
      </c>
      <c r="E43" s="9">
        <f t="shared" si="1"/>
        <v>7113.1400000000012</v>
      </c>
    </row>
    <row r="44" spans="1:5" x14ac:dyDescent="0.2">
      <c r="A44" s="2">
        <v>28</v>
      </c>
      <c r="B44" s="9">
        <f t="shared" si="3"/>
        <v>7113.1400000000012</v>
      </c>
      <c r="C44" s="9">
        <f t="shared" si="2"/>
        <v>41.43</v>
      </c>
      <c r="D44" s="9">
        <f t="shared" si="0"/>
        <v>196.13</v>
      </c>
      <c r="E44" s="9">
        <f t="shared" si="1"/>
        <v>6917.0100000000011</v>
      </c>
    </row>
    <row r="45" spans="1:5" x14ac:dyDescent="0.2">
      <c r="A45" s="2">
        <v>29</v>
      </c>
      <c r="B45" s="9">
        <f t="shared" si="3"/>
        <v>6917.0100000000011</v>
      </c>
      <c r="C45" s="9">
        <f t="shared" si="2"/>
        <v>40.29</v>
      </c>
      <c r="D45" s="9">
        <f t="shared" si="0"/>
        <v>197.27</v>
      </c>
      <c r="E45" s="9">
        <f t="shared" si="1"/>
        <v>6719.7400000000007</v>
      </c>
    </row>
    <row r="46" spans="1:5" x14ac:dyDescent="0.2">
      <c r="A46" s="2">
        <v>30</v>
      </c>
      <c r="B46" s="9">
        <f t="shared" si="3"/>
        <v>6719.7400000000007</v>
      </c>
      <c r="C46" s="9">
        <f t="shared" si="2"/>
        <v>39.14</v>
      </c>
      <c r="D46" s="9">
        <f t="shared" si="0"/>
        <v>198.42000000000002</v>
      </c>
      <c r="E46" s="9">
        <f t="shared" si="1"/>
        <v>6521.3200000000006</v>
      </c>
    </row>
    <row r="47" spans="1:5" x14ac:dyDescent="0.2">
      <c r="A47" s="2">
        <v>31</v>
      </c>
      <c r="B47" s="9">
        <f t="shared" si="3"/>
        <v>6521.3200000000006</v>
      </c>
      <c r="C47" s="9">
        <f t="shared" si="2"/>
        <v>37.99</v>
      </c>
      <c r="D47" s="9">
        <f t="shared" si="0"/>
        <v>199.57</v>
      </c>
      <c r="E47" s="9">
        <f t="shared" si="1"/>
        <v>6321.7500000000009</v>
      </c>
    </row>
    <row r="48" spans="1:5" x14ac:dyDescent="0.2">
      <c r="A48" s="2">
        <v>32</v>
      </c>
      <c r="B48" s="9">
        <f t="shared" si="3"/>
        <v>6321.7500000000009</v>
      </c>
      <c r="C48" s="9">
        <f t="shared" si="2"/>
        <v>36.82</v>
      </c>
      <c r="D48" s="9">
        <f t="shared" si="0"/>
        <v>200.74</v>
      </c>
      <c r="E48" s="9">
        <f t="shared" si="1"/>
        <v>6121.0100000000011</v>
      </c>
    </row>
    <row r="49" spans="1:5" x14ac:dyDescent="0.2">
      <c r="A49" s="2">
        <v>33</v>
      </c>
      <c r="B49" s="9">
        <f t="shared" si="3"/>
        <v>6121.0100000000011</v>
      </c>
      <c r="C49" s="9">
        <f t="shared" si="2"/>
        <v>35.65</v>
      </c>
      <c r="D49" s="9">
        <f t="shared" ref="D49:D75" si="4">B$3-C49</f>
        <v>201.91</v>
      </c>
      <c r="E49" s="9">
        <f t="shared" ref="E49:E76" si="5">B49-D49</f>
        <v>5919.1000000000013</v>
      </c>
    </row>
    <row r="50" spans="1:5" x14ac:dyDescent="0.2">
      <c r="A50" s="2">
        <v>34</v>
      </c>
      <c r="B50" s="9">
        <f t="shared" si="3"/>
        <v>5919.1000000000013</v>
      </c>
      <c r="C50" s="9">
        <f t="shared" si="2"/>
        <v>34.479999999999997</v>
      </c>
      <c r="D50" s="9">
        <f t="shared" si="4"/>
        <v>203.08</v>
      </c>
      <c r="E50" s="9">
        <f t="shared" si="5"/>
        <v>5716.0200000000013</v>
      </c>
    </row>
    <row r="51" spans="1:5" x14ac:dyDescent="0.2">
      <c r="A51" s="2">
        <v>35</v>
      </c>
      <c r="B51" s="9">
        <f t="shared" si="3"/>
        <v>5716.0200000000013</v>
      </c>
      <c r="C51" s="9">
        <f t="shared" si="2"/>
        <v>33.299999999999997</v>
      </c>
      <c r="D51" s="9">
        <f t="shared" si="4"/>
        <v>204.26</v>
      </c>
      <c r="E51" s="9">
        <f t="shared" si="5"/>
        <v>5511.7600000000011</v>
      </c>
    </row>
    <row r="52" spans="1:5" x14ac:dyDescent="0.2">
      <c r="A52" s="2">
        <v>36</v>
      </c>
      <c r="B52" s="9">
        <f t="shared" si="3"/>
        <v>5511.7600000000011</v>
      </c>
      <c r="C52" s="9">
        <f t="shared" si="2"/>
        <v>32.11</v>
      </c>
      <c r="D52" s="9">
        <f t="shared" si="4"/>
        <v>205.45</v>
      </c>
      <c r="E52" s="9">
        <f t="shared" si="5"/>
        <v>5306.3100000000013</v>
      </c>
    </row>
    <row r="53" spans="1:5" x14ac:dyDescent="0.2">
      <c r="A53" s="2">
        <v>37</v>
      </c>
      <c r="B53" s="9">
        <f t="shared" si="3"/>
        <v>5306.3100000000013</v>
      </c>
      <c r="C53" s="9">
        <f t="shared" si="2"/>
        <v>30.91</v>
      </c>
      <c r="D53" s="9">
        <f t="shared" si="4"/>
        <v>206.65</v>
      </c>
      <c r="E53" s="9">
        <f t="shared" si="5"/>
        <v>5099.6600000000017</v>
      </c>
    </row>
    <row r="54" spans="1:5" x14ac:dyDescent="0.2">
      <c r="A54" s="2">
        <v>38</v>
      </c>
      <c r="B54" s="9">
        <f t="shared" si="3"/>
        <v>5099.6600000000017</v>
      </c>
      <c r="C54" s="9">
        <f t="shared" si="2"/>
        <v>29.71</v>
      </c>
      <c r="D54" s="9">
        <f t="shared" si="4"/>
        <v>207.85</v>
      </c>
      <c r="E54" s="9">
        <f t="shared" si="5"/>
        <v>4891.8100000000013</v>
      </c>
    </row>
    <row r="55" spans="1:5" x14ac:dyDescent="0.2">
      <c r="A55" s="2">
        <v>39</v>
      </c>
      <c r="B55" s="9">
        <f t="shared" si="3"/>
        <v>4891.8100000000013</v>
      </c>
      <c r="C55" s="9">
        <f t="shared" si="2"/>
        <v>28.49</v>
      </c>
      <c r="D55" s="9">
        <f t="shared" si="4"/>
        <v>209.07</v>
      </c>
      <c r="E55" s="9">
        <f t="shared" si="5"/>
        <v>4682.7400000000016</v>
      </c>
    </row>
    <row r="56" spans="1:5" x14ac:dyDescent="0.2">
      <c r="A56" s="2">
        <v>40</v>
      </c>
      <c r="B56" s="9">
        <f t="shared" si="3"/>
        <v>4682.7400000000016</v>
      </c>
      <c r="C56" s="9">
        <f t="shared" si="2"/>
        <v>27.28</v>
      </c>
      <c r="D56" s="9">
        <f t="shared" si="4"/>
        <v>210.28</v>
      </c>
      <c r="E56" s="9">
        <f t="shared" si="5"/>
        <v>4472.4600000000019</v>
      </c>
    </row>
    <row r="57" spans="1:5" x14ac:dyDescent="0.2">
      <c r="A57" s="2">
        <v>41</v>
      </c>
      <c r="B57" s="9">
        <f t="shared" si="3"/>
        <v>4472.4600000000019</v>
      </c>
      <c r="C57" s="9">
        <f t="shared" si="2"/>
        <v>26.05</v>
      </c>
      <c r="D57" s="9">
        <f t="shared" si="4"/>
        <v>211.51</v>
      </c>
      <c r="E57" s="9">
        <f t="shared" si="5"/>
        <v>4260.9500000000016</v>
      </c>
    </row>
    <row r="58" spans="1:5" x14ac:dyDescent="0.2">
      <c r="A58" s="2">
        <v>42</v>
      </c>
      <c r="B58" s="9">
        <f t="shared" si="3"/>
        <v>4260.9500000000016</v>
      </c>
      <c r="C58" s="9">
        <f t="shared" si="2"/>
        <v>24.82</v>
      </c>
      <c r="D58" s="9">
        <f t="shared" si="4"/>
        <v>212.74</v>
      </c>
      <c r="E58" s="9">
        <f t="shared" si="5"/>
        <v>4048.2100000000019</v>
      </c>
    </row>
    <row r="59" spans="1:5" x14ac:dyDescent="0.2">
      <c r="A59" s="2">
        <v>43</v>
      </c>
      <c r="B59" s="9">
        <f t="shared" si="3"/>
        <v>4048.2100000000019</v>
      </c>
      <c r="C59" s="9">
        <f t="shared" si="2"/>
        <v>23.58</v>
      </c>
      <c r="D59" s="9">
        <f t="shared" si="4"/>
        <v>213.98000000000002</v>
      </c>
      <c r="E59" s="9">
        <f t="shared" si="5"/>
        <v>3834.2300000000018</v>
      </c>
    </row>
    <row r="60" spans="1:5" x14ac:dyDescent="0.2">
      <c r="A60" s="2">
        <v>44</v>
      </c>
      <c r="B60" s="9">
        <f t="shared" si="3"/>
        <v>3834.2300000000018</v>
      </c>
      <c r="C60" s="9">
        <f t="shared" si="2"/>
        <v>22.33</v>
      </c>
      <c r="D60" s="9">
        <f t="shared" si="4"/>
        <v>215.23000000000002</v>
      </c>
      <c r="E60" s="9">
        <f t="shared" si="5"/>
        <v>3619.0000000000018</v>
      </c>
    </row>
    <row r="61" spans="1:5" x14ac:dyDescent="0.2">
      <c r="A61" s="2">
        <v>45</v>
      </c>
      <c r="B61" s="9">
        <f t="shared" si="3"/>
        <v>3619.0000000000018</v>
      </c>
      <c r="C61" s="9">
        <f t="shared" si="2"/>
        <v>21.08</v>
      </c>
      <c r="D61" s="9">
        <f t="shared" si="4"/>
        <v>216.48000000000002</v>
      </c>
      <c r="E61" s="9">
        <f t="shared" si="5"/>
        <v>3402.5200000000018</v>
      </c>
    </row>
    <row r="62" spans="1:5" x14ac:dyDescent="0.2">
      <c r="A62" s="2">
        <v>46</v>
      </c>
      <c r="B62" s="9">
        <f t="shared" si="3"/>
        <v>3402.5200000000018</v>
      </c>
      <c r="C62" s="9">
        <f t="shared" si="2"/>
        <v>19.82</v>
      </c>
      <c r="D62" s="9">
        <f t="shared" si="4"/>
        <v>217.74</v>
      </c>
      <c r="E62" s="9">
        <f t="shared" si="5"/>
        <v>3184.7800000000016</v>
      </c>
    </row>
    <row r="63" spans="1:5" x14ac:dyDescent="0.2">
      <c r="A63" s="2">
        <v>47</v>
      </c>
      <c r="B63" s="9">
        <f t="shared" si="3"/>
        <v>3184.7800000000016</v>
      </c>
      <c r="C63" s="9">
        <f t="shared" si="2"/>
        <v>18.55</v>
      </c>
      <c r="D63" s="9">
        <f t="shared" si="4"/>
        <v>219.01</v>
      </c>
      <c r="E63" s="9">
        <f t="shared" si="5"/>
        <v>2965.7700000000013</v>
      </c>
    </row>
    <row r="64" spans="1:5" x14ac:dyDescent="0.2">
      <c r="A64" s="2">
        <v>48</v>
      </c>
      <c r="B64" s="9">
        <f t="shared" si="3"/>
        <v>2965.7700000000013</v>
      </c>
      <c r="C64" s="9">
        <f t="shared" si="2"/>
        <v>17.28</v>
      </c>
      <c r="D64" s="9">
        <f t="shared" si="4"/>
        <v>220.28</v>
      </c>
      <c r="E64" s="9">
        <f t="shared" si="5"/>
        <v>2745.4900000000011</v>
      </c>
    </row>
    <row r="65" spans="1:5" x14ac:dyDescent="0.2">
      <c r="A65" s="2">
        <v>49</v>
      </c>
      <c r="B65" s="9">
        <f t="shared" si="3"/>
        <v>2745.4900000000011</v>
      </c>
      <c r="C65" s="9">
        <f t="shared" si="2"/>
        <v>15.99</v>
      </c>
      <c r="D65" s="9">
        <f t="shared" si="4"/>
        <v>221.57</v>
      </c>
      <c r="E65" s="9">
        <f t="shared" si="5"/>
        <v>2523.920000000001</v>
      </c>
    </row>
    <row r="66" spans="1:5" x14ac:dyDescent="0.2">
      <c r="A66" s="2">
        <v>50</v>
      </c>
      <c r="B66" s="9">
        <f t="shared" si="3"/>
        <v>2523.920000000001</v>
      </c>
      <c r="C66" s="9">
        <f t="shared" si="2"/>
        <v>14.7</v>
      </c>
      <c r="D66" s="9">
        <f t="shared" si="4"/>
        <v>222.86</v>
      </c>
      <c r="E66" s="9">
        <f t="shared" si="5"/>
        <v>2301.0600000000009</v>
      </c>
    </row>
    <row r="67" spans="1:5" x14ac:dyDescent="0.2">
      <c r="A67" s="2">
        <v>51</v>
      </c>
      <c r="B67" s="9">
        <f t="shared" si="3"/>
        <v>2301.0600000000009</v>
      </c>
      <c r="C67" s="9">
        <f t="shared" si="2"/>
        <v>13.4</v>
      </c>
      <c r="D67" s="9">
        <f t="shared" si="4"/>
        <v>224.16</v>
      </c>
      <c r="E67" s="9">
        <f t="shared" si="5"/>
        <v>2076.900000000001</v>
      </c>
    </row>
    <row r="68" spans="1:5" x14ac:dyDescent="0.2">
      <c r="A68" s="2">
        <v>52</v>
      </c>
      <c r="B68" s="9">
        <f t="shared" si="3"/>
        <v>2076.900000000001</v>
      </c>
      <c r="C68" s="9">
        <f t="shared" si="2"/>
        <v>12.1</v>
      </c>
      <c r="D68" s="9">
        <f t="shared" si="4"/>
        <v>225.46</v>
      </c>
      <c r="E68" s="9">
        <f t="shared" si="5"/>
        <v>1851.440000000001</v>
      </c>
    </row>
    <row r="69" spans="1:5" x14ac:dyDescent="0.2">
      <c r="A69" s="2">
        <v>53</v>
      </c>
      <c r="B69" s="9">
        <f t="shared" si="3"/>
        <v>1851.440000000001</v>
      </c>
      <c r="C69" s="9">
        <f t="shared" si="2"/>
        <v>10.78</v>
      </c>
      <c r="D69" s="9">
        <f t="shared" si="4"/>
        <v>226.78</v>
      </c>
      <c r="E69" s="9">
        <f t="shared" si="5"/>
        <v>1624.660000000001</v>
      </c>
    </row>
    <row r="70" spans="1:5" x14ac:dyDescent="0.2">
      <c r="A70" s="2">
        <v>54</v>
      </c>
      <c r="B70" s="9">
        <f t="shared" si="3"/>
        <v>1624.660000000001</v>
      </c>
      <c r="C70" s="9">
        <f t="shared" si="2"/>
        <v>9.4600000000000009</v>
      </c>
      <c r="D70" s="9">
        <f t="shared" si="4"/>
        <v>228.1</v>
      </c>
      <c r="E70" s="9">
        <f t="shared" si="5"/>
        <v>1396.5600000000011</v>
      </c>
    </row>
    <row r="71" spans="1:5" x14ac:dyDescent="0.2">
      <c r="A71" s="2">
        <v>55</v>
      </c>
      <c r="B71" s="9">
        <f t="shared" si="3"/>
        <v>1396.5600000000011</v>
      </c>
      <c r="C71" s="9">
        <f t="shared" si="2"/>
        <v>8.1300000000000008</v>
      </c>
      <c r="D71" s="9">
        <f t="shared" si="4"/>
        <v>229.43</v>
      </c>
      <c r="E71" s="9">
        <f t="shared" si="5"/>
        <v>1167.130000000001</v>
      </c>
    </row>
    <row r="72" spans="1:5" x14ac:dyDescent="0.2">
      <c r="A72" s="2">
        <v>56</v>
      </c>
      <c r="B72" s="9">
        <f t="shared" si="3"/>
        <v>1167.130000000001</v>
      </c>
      <c r="C72" s="9">
        <f t="shared" si="2"/>
        <v>6.8</v>
      </c>
      <c r="D72" s="9">
        <f t="shared" si="4"/>
        <v>230.76</v>
      </c>
      <c r="E72" s="9">
        <f t="shared" si="5"/>
        <v>936.37000000000103</v>
      </c>
    </row>
    <row r="73" spans="1:5" x14ac:dyDescent="0.2">
      <c r="A73" s="2">
        <v>57</v>
      </c>
      <c r="B73" s="9">
        <f t="shared" si="3"/>
        <v>936.37000000000103</v>
      </c>
      <c r="C73" s="9">
        <f t="shared" si="2"/>
        <v>5.45</v>
      </c>
      <c r="D73" s="9">
        <f t="shared" si="4"/>
        <v>232.11</v>
      </c>
      <c r="E73" s="9">
        <f t="shared" si="5"/>
        <v>704.26000000000101</v>
      </c>
    </row>
    <row r="74" spans="1:5" x14ac:dyDescent="0.2">
      <c r="A74" s="2">
        <v>58</v>
      </c>
      <c r="B74" s="9">
        <f t="shared" si="3"/>
        <v>704.26000000000101</v>
      </c>
      <c r="C74" s="9">
        <f t="shared" si="2"/>
        <v>4.0999999999999996</v>
      </c>
      <c r="D74" s="9">
        <f t="shared" si="4"/>
        <v>233.46</v>
      </c>
      <c r="E74" s="9">
        <f t="shared" si="5"/>
        <v>470.80000000000098</v>
      </c>
    </row>
    <row r="75" spans="1:5" x14ac:dyDescent="0.2">
      <c r="A75" s="2">
        <v>59</v>
      </c>
      <c r="B75" s="9">
        <f t="shared" si="3"/>
        <v>470.80000000000098</v>
      </c>
      <c r="C75" s="9">
        <f t="shared" si="2"/>
        <v>2.74</v>
      </c>
      <c r="D75" s="9">
        <f t="shared" si="4"/>
        <v>234.82</v>
      </c>
      <c r="E75" s="9">
        <f t="shared" si="5"/>
        <v>235.98000000000098</v>
      </c>
    </row>
    <row r="76" spans="1:5" x14ac:dyDescent="0.2">
      <c r="A76" s="2">
        <v>60</v>
      </c>
      <c r="B76" s="9">
        <f t="shared" si="3"/>
        <v>235.98000000000098</v>
      </c>
      <c r="C76" s="9">
        <f t="shared" si="2"/>
        <v>1.37</v>
      </c>
      <c r="D76" s="9">
        <f>B76</f>
        <v>235.98000000000098</v>
      </c>
      <c r="E76" s="9">
        <f t="shared" si="5"/>
        <v>0</v>
      </c>
    </row>
    <row r="77" spans="1:5" x14ac:dyDescent="0.2">
      <c r="C77" s="9"/>
    </row>
  </sheetData>
  <phoneticPr fontId="0" type="noConversion"/>
  <printOptions gridLines="1" gridLinesSet="0"/>
  <pageMargins left="0.75" right="0.75" top="1" bottom="1" header="0.5" footer="0.5"/>
  <pageSetup orientation="portrait" horizontalDpi="360" verticalDpi="360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6"/>
  <sheetViews>
    <sheetView workbookViewId="0">
      <selection activeCell="B1" sqref="B1"/>
    </sheetView>
  </sheetViews>
  <sheetFormatPr defaultRowHeight="12.75" x14ac:dyDescent="0.2"/>
  <cols>
    <col min="1" max="1" width="17.28515625" customWidth="1"/>
    <col min="2" max="2" width="13.28515625" customWidth="1"/>
    <col min="4" max="4" width="10.7109375" customWidth="1"/>
    <col min="5" max="5" width="12.7109375" customWidth="1"/>
  </cols>
  <sheetData>
    <row r="1" spans="1:5" x14ac:dyDescent="0.2">
      <c r="A1" s="1" t="s">
        <v>0</v>
      </c>
      <c r="B1" s="11" t="s">
        <v>21</v>
      </c>
    </row>
    <row r="2" spans="1:5" x14ac:dyDescent="0.2">
      <c r="A2" s="1"/>
    </row>
    <row r="3" spans="1:5" x14ac:dyDescent="0.2">
      <c r="A3" s="1" t="s">
        <v>1</v>
      </c>
      <c r="B3" s="25">
        <f>ROUND(B9*B6/(1-(1+B6)^-B8),2)</f>
        <v>552.94000000000005</v>
      </c>
    </row>
    <row r="4" spans="1:5" x14ac:dyDescent="0.2">
      <c r="A4" s="1" t="s">
        <v>2</v>
      </c>
      <c r="B4" s="6">
        <v>8.0500000000000002E-2</v>
      </c>
    </row>
    <row r="5" spans="1:5" x14ac:dyDescent="0.2">
      <c r="A5" s="1" t="s">
        <v>3</v>
      </c>
      <c r="B5">
        <v>12</v>
      </c>
    </row>
    <row r="6" spans="1:5" x14ac:dyDescent="0.2">
      <c r="A6" s="1" t="s">
        <v>4</v>
      </c>
      <c r="B6">
        <f>B4/B5</f>
        <v>6.7083333333333335E-3</v>
      </c>
    </row>
    <row r="7" spans="1:5" x14ac:dyDescent="0.2">
      <c r="A7" s="1" t="s">
        <v>5</v>
      </c>
      <c r="B7">
        <v>30</v>
      </c>
    </row>
    <row r="8" spans="1:5" x14ac:dyDescent="0.2">
      <c r="A8" s="1" t="s">
        <v>6</v>
      </c>
      <c r="B8">
        <f>B7*B5</f>
        <v>360</v>
      </c>
    </row>
    <row r="9" spans="1:5" x14ac:dyDescent="0.2">
      <c r="A9" s="1" t="s">
        <v>7</v>
      </c>
      <c r="B9" s="5">
        <v>75000</v>
      </c>
    </row>
    <row r="10" spans="1:5" x14ac:dyDescent="0.2">
      <c r="A10" s="1" t="s">
        <v>8</v>
      </c>
    </row>
    <row r="11" spans="1:5" x14ac:dyDescent="0.2">
      <c r="A11" s="1" t="s">
        <v>9</v>
      </c>
      <c r="B11" s="25">
        <f>B3*B8-B9</f>
        <v>124058.40000000002</v>
      </c>
    </row>
    <row r="13" spans="1:5" x14ac:dyDescent="0.2">
      <c r="A13" s="12" t="s">
        <v>20</v>
      </c>
      <c r="B13" s="20">
        <f>(1+B6)^B5-1</f>
        <v>8.3537542942239362E-2</v>
      </c>
    </row>
    <row r="15" spans="1:5" ht="26.25" thickBot="1" x14ac:dyDescent="0.25">
      <c r="A15" s="3" t="s">
        <v>10</v>
      </c>
      <c r="B15" s="4" t="s">
        <v>11</v>
      </c>
      <c r="C15" s="4" t="s">
        <v>12</v>
      </c>
      <c r="D15" s="4" t="s">
        <v>13</v>
      </c>
      <c r="E15" s="4" t="s">
        <v>14</v>
      </c>
    </row>
    <row r="16" spans="1:5" x14ac:dyDescent="0.2">
      <c r="A16" s="7">
        <v>0</v>
      </c>
      <c r="B16" s="8"/>
      <c r="C16" s="8"/>
      <c r="D16" s="8"/>
      <c r="E16" s="10">
        <f>B9</f>
        <v>75000</v>
      </c>
    </row>
    <row r="17" spans="1:5" x14ac:dyDescent="0.2">
      <c r="A17" s="2">
        <v>1</v>
      </c>
      <c r="B17" s="9">
        <f t="shared" ref="B17:B80" si="0">E16</f>
        <v>75000</v>
      </c>
      <c r="C17" s="9">
        <f t="shared" ref="C17:C80" si="1">ROUND(B17*B$6,2)</f>
        <v>503.13</v>
      </c>
      <c r="D17" s="9">
        <f>B$3-C17</f>
        <v>49.810000000000059</v>
      </c>
      <c r="E17" s="9">
        <f t="shared" ref="E17:E80" si="2">B17-D17</f>
        <v>74950.19</v>
      </c>
    </row>
    <row r="18" spans="1:5" x14ac:dyDescent="0.2">
      <c r="A18" s="2">
        <v>2</v>
      </c>
      <c r="B18" s="9">
        <f t="shared" si="0"/>
        <v>74950.19</v>
      </c>
      <c r="C18" s="9">
        <f t="shared" si="1"/>
        <v>502.79</v>
      </c>
      <c r="D18" s="9">
        <f t="shared" ref="D18:D81" si="3">B$3-C18</f>
        <v>50.150000000000034</v>
      </c>
      <c r="E18" s="9">
        <f t="shared" si="2"/>
        <v>74900.040000000008</v>
      </c>
    </row>
    <row r="19" spans="1:5" x14ac:dyDescent="0.2">
      <c r="A19" s="2">
        <v>3</v>
      </c>
      <c r="B19" s="9">
        <f t="shared" si="0"/>
        <v>74900.040000000008</v>
      </c>
      <c r="C19" s="9">
        <f t="shared" si="1"/>
        <v>502.45</v>
      </c>
      <c r="D19" s="9">
        <f t="shared" si="3"/>
        <v>50.490000000000066</v>
      </c>
      <c r="E19" s="9">
        <f t="shared" si="2"/>
        <v>74849.55</v>
      </c>
    </row>
    <row r="20" spans="1:5" x14ac:dyDescent="0.2">
      <c r="A20" s="2">
        <v>4</v>
      </c>
      <c r="B20" s="9">
        <f t="shared" si="0"/>
        <v>74849.55</v>
      </c>
      <c r="C20" s="9">
        <f t="shared" si="1"/>
        <v>502.12</v>
      </c>
      <c r="D20" s="9">
        <f t="shared" si="3"/>
        <v>50.82000000000005</v>
      </c>
      <c r="E20" s="9">
        <f t="shared" si="2"/>
        <v>74798.73</v>
      </c>
    </row>
    <row r="21" spans="1:5" x14ac:dyDescent="0.2">
      <c r="A21" s="2">
        <v>5</v>
      </c>
      <c r="B21" s="9">
        <f t="shared" si="0"/>
        <v>74798.73</v>
      </c>
      <c r="C21" s="9">
        <f t="shared" si="1"/>
        <v>501.77</v>
      </c>
      <c r="D21" s="9">
        <f t="shared" si="3"/>
        <v>51.170000000000073</v>
      </c>
      <c r="E21" s="9">
        <f t="shared" si="2"/>
        <v>74747.56</v>
      </c>
    </row>
    <row r="22" spans="1:5" x14ac:dyDescent="0.2">
      <c r="A22" s="2">
        <v>6</v>
      </c>
      <c r="B22" s="9">
        <f t="shared" si="0"/>
        <v>74747.56</v>
      </c>
      <c r="C22" s="9">
        <f t="shared" si="1"/>
        <v>501.43</v>
      </c>
      <c r="D22" s="9">
        <f t="shared" si="3"/>
        <v>51.510000000000048</v>
      </c>
      <c r="E22" s="9">
        <f t="shared" si="2"/>
        <v>74696.05</v>
      </c>
    </row>
    <row r="23" spans="1:5" x14ac:dyDescent="0.2">
      <c r="A23" s="2">
        <v>7</v>
      </c>
      <c r="B23" s="9">
        <f t="shared" si="0"/>
        <v>74696.05</v>
      </c>
      <c r="C23" s="9">
        <f t="shared" si="1"/>
        <v>501.09</v>
      </c>
      <c r="D23" s="9">
        <f t="shared" si="3"/>
        <v>51.85000000000008</v>
      </c>
      <c r="E23" s="9">
        <f t="shared" si="2"/>
        <v>74644.2</v>
      </c>
    </row>
    <row r="24" spans="1:5" x14ac:dyDescent="0.2">
      <c r="A24" s="2">
        <v>8</v>
      </c>
      <c r="B24" s="9">
        <f t="shared" si="0"/>
        <v>74644.2</v>
      </c>
      <c r="C24" s="9">
        <f t="shared" si="1"/>
        <v>500.74</v>
      </c>
      <c r="D24" s="9">
        <f t="shared" si="3"/>
        <v>52.200000000000045</v>
      </c>
      <c r="E24" s="9">
        <f t="shared" si="2"/>
        <v>74592</v>
      </c>
    </row>
    <row r="25" spans="1:5" x14ac:dyDescent="0.2">
      <c r="A25" s="2">
        <v>9</v>
      </c>
      <c r="B25" s="9">
        <f t="shared" si="0"/>
        <v>74592</v>
      </c>
      <c r="C25" s="9">
        <f t="shared" si="1"/>
        <v>500.39</v>
      </c>
      <c r="D25" s="9">
        <f t="shared" si="3"/>
        <v>52.550000000000068</v>
      </c>
      <c r="E25" s="9">
        <f t="shared" si="2"/>
        <v>74539.45</v>
      </c>
    </row>
    <row r="26" spans="1:5" x14ac:dyDescent="0.2">
      <c r="A26" s="2">
        <v>10</v>
      </c>
      <c r="B26" s="9">
        <f t="shared" si="0"/>
        <v>74539.45</v>
      </c>
      <c r="C26" s="9">
        <f t="shared" si="1"/>
        <v>500.04</v>
      </c>
      <c r="D26" s="9">
        <f t="shared" si="3"/>
        <v>52.900000000000034</v>
      </c>
      <c r="E26" s="9">
        <f t="shared" si="2"/>
        <v>74486.55</v>
      </c>
    </row>
    <row r="27" spans="1:5" x14ac:dyDescent="0.2">
      <c r="A27" s="2">
        <v>11</v>
      </c>
      <c r="B27" s="9">
        <f t="shared" si="0"/>
        <v>74486.55</v>
      </c>
      <c r="C27" s="9">
        <f t="shared" si="1"/>
        <v>499.68</v>
      </c>
      <c r="D27" s="9">
        <f t="shared" si="3"/>
        <v>53.260000000000048</v>
      </c>
      <c r="E27" s="9">
        <f t="shared" si="2"/>
        <v>74433.290000000008</v>
      </c>
    </row>
    <row r="28" spans="1:5" x14ac:dyDescent="0.2">
      <c r="A28" s="2">
        <v>12</v>
      </c>
      <c r="B28" s="9">
        <f t="shared" si="0"/>
        <v>74433.290000000008</v>
      </c>
      <c r="C28" s="9">
        <f t="shared" si="1"/>
        <v>499.32</v>
      </c>
      <c r="D28" s="9">
        <f t="shared" si="3"/>
        <v>53.620000000000061</v>
      </c>
      <c r="E28" s="9">
        <f t="shared" si="2"/>
        <v>74379.670000000013</v>
      </c>
    </row>
    <row r="29" spans="1:5" x14ac:dyDescent="0.2">
      <c r="A29" s="2">
        <v>13</v>
      </c>
      <c r="B29" s="9">
        <f t="shared" si="0"/>
        <v>74379.670000000013</v>
      </c>
      <c r="C29" s="9">
        <f t="shared" si="1"/>
        <v>498.96</v>
      </c>
      <c r="D29" s="9">
        <f t="shared" si="3"/>
        <v>53.980000000000075</v>
      </c>
      <c r="E29" s="9">
        <f t="shared" si="2"/>
        <v>74325.690000000017</v>
      </c>
    </row>
    <row r="30" spans="1:5" x14ac:dyDescent="0.2">
      <c r="A30" s="2">
        <v>14</v>
      </c>
      <c r="B30" s="9">
        <f t="shared" si="0"/>
        <v>74325.690000000017</v>
      </c>
      <c r="C30" s="9">
        <f t="shared" si="1"/>
        <v>498.6</v>
      </c>
      <c r="D30" s="9">
        <f t="shared" si="3"/>
        <v>54.340000000000032</v>
      </c>
      <c r="E30" s="9">
        <f t="shared" si="2"/>
        <v>74271.35000000002</v>
      </c>
    </row>
    <row r="31" spans="1:5" x14ac:dyDescent="0.2">
      <c r="A31" s="2">
        <v>15</v>
      </c>
      <c r="B31" s="9">
        <f t="shared" si="0"/>
        <v>74271.35000000002</v>
      </c>
      <c r="C31" s="9">
        <f t="shared" si="1"/>
        <v>498.24</v>
      </c>
      <c r="D31" s="9">
        <f t="shared" si="3"/>
        <v>54.700000000000045</v>
      </c>
      <c r="E31" s="9">
        <f t="shared" si="2"/>
        <v>74216.650000000023</v>
      </c>
    </row>
    <row r="32" spans="1:5" x14ac:dyDescent="0.2">
      <c r="A32" s="2">
        <v>16</v>
      </c>
      <c r="B32" s="9">
        <f t="shared" si="0"/>
        <v>74216.650000000023</v>
      </c>
      <c r="C32" s="9">
        <f t="shared" si="1"/>
        <v>497.87</v>
      </c>
      <c r="D32" s="9">
        <f t="shared" si="3"/>
        <v>55.07000000000005</v>
      </c>
      <c r="E32" s="9">
        <f t="shared" si="2"/>
        <v>74161.580000000016</v>
      </c>
    </row>
    <row r="33" spans="1:5" x14ac:dyDescent="0.2">
      <c r="A33" s="2">
        <v>17</v>
      </c>
      <c r="B33" s="9">
        <f t="shared" si="0"/>
        <v>74161.580000000016</v>
      </c>
      <c r="C33" s="9">
        <f t="shared" si="1"/>
        <v>497.5</v>
      </c>
      <c r="D33" s="9">
        <f t="shared" si="3"/>
        <v>55.440000000000055</v>
      </c>
      <c r="E33" s="9">
        <f t="shared" si="2"/>
        <v>74106.140000000014</v>
      </c>
    </row>
    <row r="34" spans="1:5" x14ac:dyDescent="0.2">
      <c r="A34" s="2">
        <v>18</v>
      </c>
      <c r="B34" s="9">
        <f t="shared" si="0"/>
        <v>74106.140000000014</v>
      </c>
      <c r="C34" s="9">
        <f t="shared" si="1"/>
        <v>497.13</v>
      </c>
      <c r="D34" s="9">
        <f t="shared" si="3"/>
        <v>55.810000000000059</v>
      </c>
      <c r="E34" s="9">
        <f t="shared" si="2"/>
        <v>74050.330000000016</v>
      </c>
    </row>
    <row r="35" spans="1:5" x14ac:dyDescent="0.2">
      <c r="A35" s="2">
        <v>19</v>
      </c>
      <c r="B35" s="9">
        <f t="shared" si="0"/>
        <v>74050.330000000016</v>
      </c>
      <c r="C35" s="9">
        <f t="shared" si="1"/>
        <v>496.75</v>
      </c>
      <c r="D35" s="9">
        <f t="shared" si="3"/>
        <v>56.190000000000055</v>
      </c>
      <c r="E35" s="9">
        <f t="shared" si="2"/>
        <v>73994.140000000014</v>
      </c>
    </row>
    <row r="36" spans="1:5" x14ac:dyDescent="0.2">
      <c r="A36" s="2">
        <v>20</v>
      </c>
      <c r="B36" s="9">
        <f t="shared" si="0"/>
        <v>73994.140000000014</v>
      </c>
      <c r="C36" s="9">
        <f t="shared" si="1"/>
        <v>496.38</v>
      </c>
      <c r="D36" s="9">
        <f t="shared" si="3"/>
        <v>56.560000000000059</v>
      </c>
      <c r="E36" s="9">
        <f t="shared" si="2"/>
        <v>73937.580000000016</v>
      </c>
    </row>
    <row r="37" spans="1:5" x14ac:dyDescent="0.2">
      <c r="A37" s="2">
        <v>21</v>
      </c>
      <c r="B37" s="9">
        <f t="shared" si="0"/>
        <v>73937.580000000016</v>
      </c>
      <c r="C37" s="9">
        <f t="shared" si="1"/>
        <v>496</v>
      </c>
      <c r="D37" s="9">
        <f t="shared" si="3"/>
        <v>56.940000000000055</v>
      </c>
      <c r="E37" s="9">
        <f t="shared" si="2"/>
        <v>73880.640000000014</v>
      </c>
    </row>
    <row r="38" spans="1:5" x14ac:dyDescent="0.2">
      <c r="A38" s="2">
        <v>22</v>
      </c>
      <c r="B38" s="9">
        <f t="shared" si="0"/>
        <v>73880.640000000014</v>
      </c>
      <c r="C38" s="9">
        <f t="shared" si="1"/>
        <v>495.62</v>
      </c>
      <c r="D38" s="9">
        <f t="shared" si="3"/>
        <v>57.32000000000005</v>
      </c>
      <c r="E38" s="9">
        <f t="shared" si="2"/>
        <v>73823.320000000007</v>
      </c>
    </row>
    <row r="39" spans="1:5" x14ac:dyDescent="0.2">
      <c r="A39" s="2">
        <v>23</v>
      </c>
      <c r="B39" s="9">
        <f t="shared" si="0"/>
        <v>73823.320000000007</v>
      </c>
      <c r="C39" s="9">
        <f t="shared" si="1"/>
        <v>495.23</v>
      </c>
      <c r="D39" s="9">
        <f t="shared" si="3"/>
        <v>57.710000000000036</v>
      </c>
      <c r="E39" s="9">
        <f t="shared" si="2"/>
        <v>73765.61</v>
      </c>
    </row>
    <row r="40" spans="1:5" x14ac:dyDescent="0.2">
      <c r="A40" s="2">
        <v>24</v>
      </c>
      <c r="B40" s="9">
        <f t="shared" si="0"/>
        <v>73765.61</v>
      </c>
      <c r="C40" s="9">
        <f t="shared" si="1"/>
        <v>494.84</v>
      </c>
      <c r="D40" s="9">
        <f t="shared" si="3"/>
        <v>58.10000000000008</v>
      </c>
      <c r="E40" s="9">
        <f t="shared" si="2"/>
        <v>73707.509999999995</v>
      </c>
    </row>
    <row r="41" spans="1:5" x14ac:dyDescent="0.2">
      <c r="A41" s="2">
        <v>25</v>
      </c>
      <c r="B41" s="9">
        <f t="shared" si="0"/>
        <v>73707.509999999995</v>
      </c>
      <c r="C41" s="9">
        <f t="shared" si="1"/>
        <v>494.45</v>
      </c>
      <c r="D41" s="9">
        <f t="shared" si="3"/>
        <v>58.490000000000066</v>
      </c>
      <c r="E41" s="9">
        <f t="shared" si="2"/>
        <v>73649.01999999999</v>
      </c>
    </row>
    <row r="42" spans="1:5" x14ac:dyDescent="0.2">
      <c r="A42" s="2">
        <v>26</v>
      </c>
      <c r="B42" s="9">
        <f t="shared" si="0"/>
        <v>73649.01999999999</v>
      </c>
      <c r="C42" s="9">
        <f t="shared" si="1"/>
        <v>494.06</v>
      </c>
      <c r="D42" s="9">
        <f t="shared" si="3"/>
        <v>58.880000000000052</v>
      </c>
      <c r="E42" s="9">
        <f t="shared" si="2"/>
        <v>73590.139999999985</v>
      </c>
    </row>
    <row r="43" spans="1:5" x14ac:dyDescent="0.2">
      <c r="A43" s="2">
        <v>27</v>
      </c>
      <c r="B43" s="9">
        <f t="shared" si="0"/>
        <v>73590.139999999985</v>
      </c>
      <c r="C43" s="9">
        <f t="shared" si="1"/>
        <v>493.67</v>
      </c>
      <c r="D43" s="9">
        <f t="shared" si="3"/>
        <v>59.270000000000039</v>
      </c>
      <c r="E43" s="9">
        <f t="shared" si="2"/>
        <v>73530.869999999981</v>
      </c>
    </row>
    <row r="44" spans="1:5" x14ac:dyDescent="0.2">
      <c r="A44" s="2">
        <v>28</v>
      </c>
      <c r="B44" s="9">
        <f t="shared" si="0"/>
        <v>73530.869999999981</v>
      </c>
      <c r="C44" s="9">
        <f t="shared" si="1"/>
        <v>493.27</v>
      </c>
      <c r="D44" s="9">
        <f t="shared" si="3"/>
        <v>59.670000000000073</v>
      </c>
      <c r="E44" s="9">
        <f t="shared" si="2"/>
        <v>73471.199999999983</v>
      </c>
    </row>
    <row r="45" spans="1:5" x14ac:dyDescent="0.2">
      <c r="A45" s="2">
        <v>29</v>
      </c>
      <c r="B45" s="9">
        <f t="shared" si="0"/>
        <v>73471.199999999983</v>
      </c>
      <c r="C45" s="9">
        <f t="shared" si="1"/>
        <v>492.87</v>
      </c>
      <c r="D45" s="9">
        <f t="shared" si="3"/>
        <v>60.07000000000005</v>
      </c>
      <c r="E45" s="9">
        <f t="shared" si="2"/>
        <v>73411.129999999976</v>
      </c>
    </row>
    <row r="46" spans="1:5" x14ac:dyDescent="0.2">
      <c r="A46" s="2">
        <v>30</v>
      </c>
      <c r="B46" s="9">
        <f t="shared" si="0"/>
        <v>73411.129999999976</v>
      </c>
      <c r="C46" s="9">
        <f t="shared" si="1"/>
        <v>492.47</v>
      </c>
      <c r="D46" s="9">
        <f t="shared" si="3"/>
        <v>60.470000000000027</v>
      </c>
      <c r="E46" s="9">
        <f t="shared" si="2"/>
        <v>73350.659999999974</v>
      </c>
    </row>
    <row r="47" spans="1:5" x14ac:dyDescent="0.2">
      <c r="A47" s="2">
        <v>31</v>
      </c>
      <c r="B47" s="9">
        <f t="shared" si="0"/>
        <v>73350.659999999974</v>
      </c>
      <c r="C47" s="9">
        <f t="shared" si="1"/>
        <v>492.06</v>
      </c>
      <c r="D47" s="9">
        <f t="shared" si="3"/>
        <v>60.880000000000052</v>
      </c>
      <c r="E47" s="9">
        <f t="shared" si="2"/>
        <v>73289.77999999997</v>
      </c>
    </row>
    <row r="48" spans="1:5" x14ac:dyDescent="0.2">
      <c r="A48" s="2">
        <v>32</v>
      </c>
      <c r="B48" s="9">
        <f t="shared" si="0"/>
        <v>73289.77999999997</v>
      </c>
      <c r="C48" s="9">
        <f t="shared" si="1"/>
        <v>491.65</v>
      </c>
      <c r="D48" s="9">
        <f t="shared" si="3"/>
        <v>61.290000000000077</v>
      </c>
      <c r="E48" s="9">
        <f t="shared" si="2"/>
        <v>73228.489999999976</v>
      </c>
    </row>
    <row r="49" spans="1:5" x14ac:dyDescent="0.2">
      <c r="A49" s="2">
        <v>33</v>
      </c>
      <c r="B49" s="9">
        <f t="shared" si="0"/>
        <v>73228.489999999976</v>
      </c>
      <c r="C49" s="9">
        <f t="shared" si="1"/>
        <v>491.24</v>
      </c>
      <c r="D49" s="9">
        <f t="shared" si="3"/>
        <v>61.700000000000045</v>
      </c>
      <c r="E49" s="9">
        <f t="shared" si="2"/>
        <v>73166.789999999979</v>
      </c>
    </row>
    <row r="50" spans="1:5" x14ac:dyDescent="0.2">
      <c r="A50" s="2">
        <v>34</v>
      </c>
      <c r="B50" s="9">
        <f t="shared" si="0"/>
        <v>73166.789999999979</v>
      </c>
      <c r="C50" s="9">
        <f t="shared" si="1"/>
        <v>490.83</v>
      </c>
      <c r="D50" s="9">
        <f t="shared" si="3"/>
        <v>62.11000000000007</v>
      </c>
      <c r="E50" s="9">
        <f t="shared" si="2"/>
        <v>73104.679999999978</v>
      </c>
    </row>
    <row r="51" spans="1:5" x14ac:dyDescent="0.2">
      <c r="A51" s="2">
        <v>35</v>
      </c>
      <c r="B51" s="9">
        <f t="shared" si="0"/>
        <v>73104.679999999978</v>
      </c>
      <c r="C51" s="9">
        <f t="shared" si="1"/>
        <v>490.41</v>
      </c>
      <c r="D51" s="9">
        <f t="shared" si="3"/>
        <v>62.53000000000003</v>
      </c>
      <c r="E51" s="9">
        <f t="shared" si="2"/>
        <v>73042.14999999998</v>
      </c>
    </row>
    <row r="52" spans="1:5" x14ac:dyDescent="0.2">
      <c r="A52" s="2">
        <v>36</v>
      </c>
      <c r="B52" s="9">
        <f t="shared" si="0"/>
        <v>73042.14999999998</v>
      </c>
      <c r="C52" s="9">
        <f t="shared" si="1"/>
        <v>489.99</v>
      </c>
      <c r="D52" s="9">
        <f t="shared" si="3"/>
        <v>62.950000000000045</v>
      </c>
      <c r="E52" s="9">
        <f t="shared" si="2"/>
        <v>72979.199999999983</v>
      </c>
    </row>
    <row r="53" spans="1:5" x14ac:dyDescent="0.2">
      <c r="A53" s="2">
        <v>37</v>
      </c>
      <c r="B53" s="9">
        <f t="shared" si="0"/>
        <v>72979.199999999983</v>
      </c>
      <c r="C53" s="9">
        <f t="shared" si="1"/>
        <v>489.57</v>
      </c>
      <c r="D53" s="9">
        <f t="shared" si="3"/>
        <v>63.370000000000061</v>
      </c>
      <c r="E53" s="9">
        <f t="shared" si="2"/>
        <v>72915.829999999987</v>
      </c>
    </row>
    <row r="54" spans="1:5" x14ac:dyDescent="0.2">
      <c r="A54" s="2">
        <v>38</v>
      </c>
      <c r="B54" s="9">
        <f t="shared" si="0"/>
        <v>72915.829999999987</v>
      </c>
      <c r="C54" s="9">
        <f t="shared" si="1"/>
        <v>489.14</v>
      </c>
      <c r="D54" s="9">
        <f t="shared" si="3"/>
        <v>63.800000000000068</v>
      </c>
      <c r="E54" s="9">
        <f t="shared" si="2"/>
        <v>72852.029999999984</v>
      </c>
    </row>
    <row r="55" spans="1:5" x14ac:dyDescent="0.2">
      <c r="A55" s="2">
        <v>39</v>
      </c>
      <c r="B55" s="9">
        <f t="shared" si="0"/>
        <v>72852.029999999984</v>
      </c>
      <c r="C55" s="9">
        <f t="shared" si="1"/>
        <v>488.72</v>
      </c>
      <c r="D55" s="9">
        <f t="shared" si="3"/>
        <v>64.220000000000027</v>
      </c>
      <c r="E55" s="9">
        <f t="shared" si="2"/>
        <v>72787.809999999983</v>
      </c>
    </row>
    <row r="56" spans="1:5" x14ac:dyDescent="0.2">
      <c r="A56" s="2">
        <v>40</v>
      </c>
      <c r="B56" s="9">
        <f t="shared" si="0"/>
        <v>72787.809999999983</v>
      </c>
      <c r="C56" s="9">
        <f t="shared" si="1"/>
        <v>488.28</v>
      </c>
      <c r="D56" s="9">
        <f t="shared" si="3"/>
        <v>64.660000000000082</v>
      </c>
      <c r="E56" s="9">
        <f t="shared" si="2"/>
        <v>72723.14999999998</v>
      </c>
    </row>
    <row r="57" spans="1:5" x14ac:dyDescent="0.2">
      <c r="A57" s="2">
        <v>41</v>
      </c>
      <c r="B57" s="9">
        <f t="shared" si="0"/>
        <v>72723.14999999998</v>
      </c>
      <c r="C57" s="9">
        <f t="shared" si="1"/>
        <v>487.85</v>
      </c>
      <c r="D57" s="9">
        <f t="shared" si="3"/>
        <v>65.090000000000032</v>
      </c>
      <c r="E57" s="9">
        <f t="shared" si="2"/>
        <v>72658.059999999983</v>
      </c>
    </row>
    <row r="58" spans="1:5" x14ac:dyDescent="0.2">
      <c r="A58" s="2">
        <v>42</v>
      </c>
      <c r="B58" s="9">
        <f t="shared" si="0"/>
        <v>72658.059999999983</v>
      </c>
      <c r="C58" s="9">
        <f t="shared" si="1"/>
        <v>487.41</v>
      </c>
      <c r="D58" s="9">
        <f t="shared" si="3"/>
        <v>65.53000000000003</v>
      </c>
      <c r="E58" s="9">
        <f t="shared" si="2"/>
        <v>72592.529999999984</v>
      </c>
    </row>
    <row r="59" spans="1:5" x14ac:dyDescent="0.2">
      <c r="A59" s="2">
        <v>43</v>
      </c>
      <c r="B59" s="9">
        <f t="shared" si="0"/>
        <v>72592.529999999984</v>
      </c>
      <c r="C59" s="9">
        <f t="shared" si="1"/>
        <v>486.97</v>
      </c>
      <c r="D59" s="9">
        <f t="shared" si="3"/>
        <v>65.970000000000027</v>
      </c>
      <c r="E59" s="9">
        <f t="shared" si="2"/>
        <v>72526.559999999983</v>
      </c>
    </row>
    <row r="60" spans="1:5" x14ac:dyDescent="0.2">
      <c r="A60" s="2">
        <v>44</v>
      </c>
      <c r="B60" s="9">
        <f t="shared" si="0"/>
        <v>72526.559999999983</v>
      </c>
      <c r="C60" s="9">
        <f t="shared" si="1"/>
        <v>486.53</v>
      </c>
      <c r="D60" s="9">
        <f t="shared" si="3"/>
        <v>66.410000000000082</v>
      </c>
      <c r="E60" s="9">
        <f t="shared" si="2"/>
        <v>72460.14999999998</v>
      </c>
    </row>
    <row r="61" spans="1:5" x14ac:dyDescent="0.2">
      <c r="A61" s="2">
        <v>45</v>
      </c>
      <c r="B61" s="9">
        <f t="shared" si="0"/>
        <v>72460.14999999998</v>
      </c>
      <c r="C61" s="9">
        <f t="shared" si="1"/>
        <v>486.09</v>
      </c>
      <c r="D61" s="9">
        <f t="shared" si="3"/>
        <v>66.85000000000008</v>
      </c>
      <c r="E61" s="9">
        <f t="shared" si="2"/>
        <v>72393.299999999974</v>
      </c>
    </row>
    <row r="62" spans="1:5" x14ac:dyDescent="0.2">
      <c r="A62" s="2">
        <v>46</v>
      </c>
      <c r="B62" s="9">
        <f t="shared" si="0"/>
        <v>72393.299999999974</v>
      </c>
      <c r="C62" s="9">
        <f t="shared" si="1"/>
        <v>485.64</v>
      </c>
      <c r="D62" s="9">
        <f t="shared" si="3"/>
        <v>67.300000000000068</v>
      </c>
      <c r="E62" s="9">
        <f t="shared" si="2"/>
        <v>72325.999999999971</v>
      </c>
    </row>
    <row r="63" spans="1:5" x14ac:dyDescent="0.2">
      <c r="A63" s="2">
        <v>47</v>
      </c>
      <c r="B63" s="9">
        <f t="shared" si="0"/>
        <v>72325.999999999971</v>
      </c>
      <c r="C63" s="9">
        <f t="shared" si="1"/>
        <v>485.19</v>
      </c>
      <c r="D63" s="9">
        <f t="shared" si="3"/>
        <v>67.750000000000057</v>
      </c>
      <c r="E63" s="9">
        <f t="shared" si="2"/>
        <v>72258.249999999971</v>
      </c>
    </row>
    <row r="64" spans="1:5" x14ac:dyDescent="0.2">
      <c r="A64" s="2">
        <v>48</v>
      </c>
      <c r="B64" s="9">
        <f t="shared" si="0"/>
        <v>72258.249999999971</v>
      </c>
      <c r="C64" s="9">
        <f t="shared" si="1"/>
        <v>484.73</v>
      </c>
      <c r="D64" s="9">
        <f t="shared" si="3"/>
        <v>68.210000000000036</v>
      </c>
      <c r="E64" s="9">
        <f t="shared" si="2"/>
        <v>72190.039999999964</v>
      </c>
    </row>
    <row r="65" spans="1:5" x14ac:dyDescent="0.2">
      <c r="A65" s="2">
        <v>49</v>
      </c>
      <c r="B65" s="9">
        <f t="shared" si="0"/>
        <v>72190.039999999964</v>
      </c>
      <c r="C65" s="9">
        <f t="shared" si="1"/>
        <v>484.27</v>
      </c>
      <c r="D65" s="9">
        <f t="shared" si="3"/>
        <v>68.670000000000073</v>
      </c>
      <c r="E65" s="9">
        <f t="shared" si="2"/>
        <v>72121.369999999966</v>
      </c>
    </row>
    <row r="66" spans="1:5" x14ac:dyDescent="0.2">
      <c r="A66" s="2">
        <v>50</v>
      </c>
      <c r="B66" s="9">
        <f t="shared" si="0"/>
        <v>72121.369999999966</v>
      </c>
      <c r="C66" s="9">
        <f t="shared" si="1"/>
        <v>483.81</v>
      </c>
      <c r="D66" s="9">
        <f t="shared" si="3"/>
        <v>69.130000000000052</v>
      </c>
      <c r="E66" s="9">
        <f t="shared" si="2"/>
        <v>72052.239999999962</v>
      </c>
    </row>
    <row r="67" spans="1:5" x14ac:dyDescent="0.2">
      <c r="A67" s="2">
        <v>51</v>
      </c>
      <c r="B67" s="9">
        <f t="shared" si="0"/>
        <v>72052.239999999962</v>
      </c>
      <c r="C67" s="9">
        <f t="shared" si="1"/>
        <v>483.35</v>
      </c>
      <c r="D67" s="9">
        <f t="shared" si="3"/>
        <v>69.590000000000032</v>
      </c>
      <c r="E67" s="9">
        <f t="shared" si="2"/>
        <v>71982.649999999965</v>
      </c>
    </row>
    <row r="68" spans="1:5" x14ac:dyDescent="0.2">
      <c r="A68" s="2">
        <v>52</v>
      </c>
      <c r="B68" s="9">
        <f t="shared" si="0"/>
        <v>71982.649999999965</v>
      </c>
      <c r="C68" s="9">
        <f t="shared" si="1"/>
        <v>482.88</v>
      </c>
      <c r="D68" s="9">
        <f t="shared" si="3"/>
        <v>70.060000000000059</v>
      </c>
      <c r="E68" s="9">
        <f t="shared" si="2"/>
        <v>71912.589999999967</v>
      </c>
    </row>
    <row r="69" spans="1:5" x14ac:dyDescent="0.2">
      <c r="A69" s="2">
        <v>53</v>
      </c>
      <c r="B69" s="9">
        <f t="shared" si="0"/>
        <v>71912.589999999967</v>
      </c>
      <c r="C69" s="9">
        <f t="shared" si="1"/>
        <v>482.41</v>
      </c>
      <c r="D69" s="9">
        <f t="shared" si="3"/>
        <v>70.53000000000003</v>
      </c>
      <c r="E69" s="9">
        <f t="shared" si="2"/>
        <v>71842.059999999969</v>
      </c>
    </row>
    <row r="70" spans="1:5" x14ac:dyDescent="0.2">
      <c r="A70" s="2">
        <v>54</v>
      </c>
      <c r="B70" s="9">
        <f t="shared" si="0"/>
        <v>71842.059999999969</v>
      </c>
      <c r="C70" s="9">
        <f t="shared" si="1"/>
        <v>481.94</v>
      </c>
      <c r="D70" s="9">
        <f t="shared" si="3"/>
        <v>71.000000000000057</v>
      </c>
      <c r="E70" s="9">
        <f t="shared" si="2"/>
        <v>71771.059999999969</v>
      </c>
    </row>
    <row r="71" spans="1:5" x14ac:dyDescent="0.2">
      <c r="A71" s="2">
        <v>55</v>
      </c>
      <c r="B71" s="9">
        <f t="shared" si="0"/>
        <v>71771.059999999969</v>
      </c>
      <c r="C71" s="9">
        <f t="shared" si="1"/>
        <v>481.46</v>
      </c>
      <c r="D71" s="9">
        <f t="shared" si="3"/>
        <v>71.480000000000075</v>
      </c>
      <c r="E71" s="9">
        <f t="shared" si="2"/>
        <v>71699.579999999973</v>
      </c>
    </row>
    <row r="72" spans="1:5" x14ac:dyDescent="0.2">
      <c r="A72" s="2">
        <v>56</v>
      </c>
      <c r="B72" s="9">
        <f t="shared" si="0"/>
        <v>71699.579999999973</v>
      </c>
      <c r="C72" s="9">
        <f t="shared" si="1"/>
        <v>480.98</v>
      </c>
      <c r="D72" s="9">
        <f t="shared" si="3"/>
        <v>71.960000000000036</v>
      </c>
      <c r="E72" s="9">
        <f t="shared" si="2"/>
        <v>71627.619999999966</v>
      </c>
    </row>
    <row r="73" spans="1:5" x14ac:dyDescent="0.2">
      <c r="A73" s="2">
        <v>57</v>
      </c>
      <c r="B73" s="9">
        <f t="shared" si="0"/>
        <v>71627.619999999966</v>
      </c>
      <c r="C73" s="9">
        <f t="shared" si="1"/>
        <v>480.5</v>
      </c>
      <c r="D73" s="9">
        <f t="shared" si="3"/>
        <v>72.440000000000055</v>
      </c>
      <c r="E73" s="9">
        <f t="shared" si="2"/>
        <v>71555.179999999964</v>
      </c>
    </row>
    <row r="74" spans="1:5" x14ac:dyDescent="0.2">
      <c r="A74" s="2">
        <v>58</v>
      </c>
      <c r="B74" s="9">
        <f t="shared" si="0"/>
        <v>71555.179999999964</v>
      </c>
      <c r="C74" s="9">
        <f t="shared" si="1"/>
        <v>480.02</v>
      </c>
      <c r="D74" s="9">
        <f t="shared" si="3"/>
        <v>72.920000000000073</v>
      </c>
      <c r="E74" s="9">
        <f t="shared" si="2"/>
        <v>71482.259999999966</v>
      </c>
    </row>
    <row r="75" spans="1:5" x14ac:dyDescent="0.2">
      <c r="A75" s="2">
        <v>59</v>
      </c>
      <c r="B75" s="9">
        <f t="shared" si="0"/>
        <v>71482.259999999966</v>
      </c>
      <c r="C75" s="9">
        <f t="shared" si="1"/>
        <v>479.53</v>
      </c>
      <c r="D75" s="9">
        <f t="shared" si="3"/>
        <v>73.410000000000082</v>
      </c>
      <c r="E75" s="9">
        <f t="shared" si="2"/>
        <v>71408.849999999962</v>
      </c>
    </row>
    <row r="76" spans="1:5" x14ac:dyDescent="0.2">
      <c r="A76" s="2">
        <v>60</v>
      </c>
      <c r="B76" s="9">
        <f t="shared" si="0"/>
        <v>71408.849999999962</v>
      </c>
      <c r="C76" s="9">
        <f t="shared" si="1"/>
        <v>479.03</v>
      </c>
      <c r="D76" s="9">
        <f t="shared" si="3"/>
        <v>73.910000000000082</v>
      </c>
      <c r="E76" s="9">
        <f t="shared" si="2"/>
        <v>71334.939999999959</v>
      </c>
    </row>
    <row r="77" spans="1:5" x14ac:dyDescent="0.2">
      <c r="A77" s="2">
        <v>61</v>
      </c>
      <c r="B77" s="9">
        <f t="shared" si="0"/>
        <v>71334.939999999959</v>
      </c>
      <c r="C77" s="9">
        <f t="shared" si="1"/>
        <v>478.54</v>
      </c>
      <c r="D77" s="9">
        <f t="shared" si="3"/>
        <v>74.400000000000034</v>
      </c>
      <c r="E77" s="9">
        <f t="shared" si="2"/>
        <v>71260.539999999964</v>
      </c>
    </row>
    <row r="78" spans="1:5" x14ac:dyDescent="0.2">
      <c r="A78" s="2">
        <v>62</v>
      </c>
      <c r="B78" s="9">
        <f t="shared" si="0"/>
        <v>71260.539999999964</v>
      </c>
      <c r="C78" s="9">
        <f t="shared" si="1"/>
        <v>478.04</v>
      </c>
      <c r="D78" s="9">
        <f t="shared" si="3"/>
        <v>74.900000000000034</v>
      </c>
      <c r="E78" s="9">
        <f t="shared" si="2"/>
        <v>71185.63999999997</v>
      </c>
    </row>
    <row r="79" spans="1:5" x14ac:dyDescent="0.2">
      <c r="A79" s="2">
        <v>63</v>
      </c>
      <c r="B79" s="9">
        <f t="shared" si="0"/>
        <v>71185.63999999997</v>
      </c>
      <c r="C79" s="9">
        <f t="shared" si="1"/>
        <v>477.54</v>
      </c>
      <c r="D79" s="9">
        <f t="shared" si="3"/>
        <v>75.400000000000034</v>
      </c>
      <c r="E79" s="9">
        <f t="shared" si="2"/>
        <v>71110.239999999976</v>
      </c>
    </row>
    <row r="80" spans="1:5" x14ac:dyDescent="0.2">
      <c r="A80" s="2">
        <v>64</v>
      </c>
      <c r="B80" s="9">
        <f t="shared" si="0"/>
        <v>71110.239999999976</v>
      </c>
      <c r="C80" s="9">
        <f t="shared" si="1"/>
        <v>477.03</v>
      </c>
      <c r="D80" s="9">
        <f t="shared" si="3"/>
        <v>75.910000000000082</v>
      </c>
      <c r="E80" s="9">
        <f t="shared" si="2"/>
        <v>71034.329999999973</v>
      </c>
    </row>
    <row r="81" spans="1:5" x14ac:dyDescent="0.2">
      <c r="A81" s="2">
        <v>65</v>
      </c>
      <c r="B81" s="9">
        <f t="shared" ref="B81:B144" si="4">E80</f>
        <v>71034.329999999973</v>
      </c>
      <c r="C81" s="9">
        <f t="shared" ref="C81:C144" si="5">ROUND(B81*B$6,2)</f>
        <v>476.52</v>
      </c>
      <c r="D81" s="9">
        <f t="shared" si="3"/>
        <v>76.420000000000073</v>
      </c>
      <c r="E81" s="9">
        <f t="shared" ref="E81:E144" si="6">B81-D81</f>
        <v>70957.909999999974</v>
      </c>
    </row>
    <row r="82" spans="1:5" x14ac:dyDescent="0.2">
      <c r="A82" s="2">
        <v>66</v>
      </c>
      <c r="B82" s="9">
        <f t="shared" si="4"/>
        <v>70957.909999999974</v>
      </c>
      <c r="C82" s="9">
        <f t="shared" si="5"/>
        <v>476.01</v>
      </c>
      <c r="D82" s="9">
        <f t="shared" ref="D82:D145" si="7">B$3-C82</f>
        <v>76.930000000000064</v>
      </c>
      <c r="E82" s="9">
        <f t="shared" si="6"/>
        <v>70880.979999999981</v>
      </c>
    </row>
    <row r="83" spans="1:5" x14ac:dyDescent="0.2">
      <c r="A83" s="2">
        <v>67</v>
      </c>
      <c r="B83" s="9">
        <f t="shared" si="4"/>
        <v>70880.979999999981</v>
      </c>
      <c r="C83" s="9">
        <f t="shared" si="5"/>
        <v>475.49</v>
      </c>
      <c r="D83" s="9">
        <f t="shared" si="7"/>
        <v>77.450000000000045</v>
      </c>
      <c r="E83" s="9">
        <f t="shared" si="6"/>
        <v>70803.529999999984</v>
      </c>
    </row>
    <row r="84" spans="1:5" x14ac:dyDescent="0.2">
      <c r="A84" s="2">
        <v>68</v>
      </c>
      <c r="B84" s="9">
        <f t="shared" si="4"/>
        <v>70803.529999999984</v>
      </c>
      <c r="C84" s="9">
        <f t="shared" si="5"/>
        <v>474.97</v>
      </c>
      <c r="D84" s="9">
        <f t="shared" si="7"/>
        <v>77.970000000000027</v>
      </c>
      <c r="E84" s="9">
        <f t="shared" si="6"/>
        <v>70725.559999999983</v>
      </c>
    </row>
    <row r="85" spans="1:5" x14ac:dyDescent="0.2">
      <c r="A85" s="2">
        <v>69</v>
      </c>
      <c r="B85" s="9">
        <f t="shared" si="4"/>
        <v>70725.559999999983</v>
      </c>
      <c r="C85" s="9">
        <f t="shared" si="5"/>
        <v>474.45</v>
      </c>
      <c r="D85" s="9">
        <f t="shared" si="7"/>
        <v>78.490000000000066</v>
      </c>
      <c r="E85" s="9">
        <f t="shared" si="6"/>
        <v>70647.069999999978</v>
      </c>
    </row>
    <row r="86" spans="1:5" x14ac:dyDescent="0.2">
      <c r="A86" s="2">
        <v>70</v>
      </c>
      <c r="B86" s="9">
        <f t="shared" si="4"/>
        <v>70647.069999999978</v>
      </c>
      <c r="C86" s="9">
        <f t="shared" si="5"/>
        <v>473.92</v>
      </c>
      <c r="D86" s="9">
        <f t="shared" si="7"/>
        <v>79.020000000000039</v>
      </c>
      <c r="E86" s="9">
        <f t="shared" si="6"/>
        <v>70568.049999999974</v>
      </c>
    </row>
    <row r="87" spans="1:5" x14ac:dyDescent="0.2">
      <c r="A87" s="2">
        <v>71</v>
      </c>
      <c r="B87" s="9">
        <f t="shared" si="4"/>
        <v>70568.049999999974</v>
      </c>
      <c r="C87" s="9">
        <f t="shared" si="5"/>
        <v>473.39</v>
      </c>
      <c r="D87" s="9">
        <f t="shared" si="7"/>
        <v>79.550000000000068</v>
      </c>
      <c r="E87" s="9">
        <f t="shared" si="6"/>
        <v>70488.499999999971</v>
      </c>
    </row>
    <row r="88" spans="1:5" x14ac:dyDescent="0.2">
      <c r="A88" s="2">
        <v>72</v>
      </c>
      <c r="B88" s="9">
        <f t="shared" si="4"/>
        <v>70488.499999999971</v>
      </c>
      <c r="C88" s="9">
        <f t="shared" si="5"/>
        <v>472.86</v>
      </c>
      <c r="D88" s="9">
        <f t="shared" si="7"/>
        <v>80.080000000000041</v>
      </c>
      <c r="E88" s="9">
        <f t="shared" si="6"/>
        <v>70408.419999999969</v>
      </c>
    </row>
    <row r="89" spans="1:5" x14ac:dyDescent="0.2">
      <c r="A89" s="2">
        <v>73</v>
      </c>
      <c r="B89" s="9">
        <f t="shared" si="4"/>
        <v>70408.419999999969</v>
      </c>
      <c r="C89" s="9">
        <f t="shared" si="5"/>
        <v>472.32</v>
      </c>
      <c r="D89" s="9">
        <f t="shared" si="7"/>
        <v>80.620000000000061</v>
      </c>
      <c r="E89" s="9">
        <f t="shared" si="6"/>
        <v>70327.799999999974</v>
      </c>
    </row>
    <row r="90" spans="1:5" x14ac:dyDescent="0.2">
      <c r="A90" s="2">
        <v>74</v>
      </c>
      <c r="B90" s="9">
        <f t="shared" si="4"/>
        <v>70327.799999999974</v>
      </c>
      <c r="C90" s="9">
        <f t="shared" si="5"/>
        <v>471.78</v>
      </c>
      <c r="D90" s="9">
        <f t="shared" si="7"/>
        <v>81.160000000000082</v>
      </c>
      <c r="E90" s="9">
        <f t="shared" si="6"/>
        <v>70246.63999999997</v>
      </c>
    </row>
    <row r="91" spans="1:5" x14ac:dyDescent="0.2">
      <c r="A91" s="2">
        <v>75</v>
      </c>
      <c r="B91" s="9">
        <f t="shared" si="4"/>
        <v>70246.63999999997</v>
      </c>
      <c r="C91" s="9">
        <f t="shared" si="5"/>
        <v>471.24</v>
      </c>
      <c r="D91" s="9">
        <f t="shared" si="7"/>
        <v>81.700000000000045</v>
      </c>
      <c r="E91" s="9">
        <f t="shared" si="6"/>
        <v>70164.939999999973</v>
      </c>
    </row>
    <row r="92" spans="1:5" x14ac:dyDescent="0.2">
      <c r="A92" s="2">
        <v>76</v>
      </c>
      <c r="B92" s="9">
        <f t="shared" si="4"/>
        <v>70164.939999999973</v>
      </c>
      <c r="C92" s="9">
        <f t="shared" si="5"/>
        <v>470.69</v>
      </c>
      <c r="D92" s="9">
        <f t="shared" si="7"/>
        <v>82.250000000000057</v>
      </c>
      <c r="E92" s="9">
        <f t="shared" si="6"/>
        <v>70082.689999999973</v>
      </c>
    </row>
    <row r="93" spans="1:5" x14ac:dyDescent="0.2">
      <c r="A93" s="2">
        <v>77</v>
      </c>
      <c r="B93" s="9">
        <f t="shared" si="4"/>
        <v>70082.689999999973</v>
      </c>
      <c r="C93" s="9">
        <f t="shared" si="5"/>
        <v>470.14</v>
      </c>
      <c r="D93" s="9">
        <f t="shared" si="7"/>
        <v>82.800000000000068</v>
      </c>
      <c r="E93" s="9">
        <f t="shared" si="6"/>
        <v>69999.88999999997</v>
      </c>
    </row>
    <row r="94" spans="1:5" x14ac:dyDescent="0.2">
      <c r="A94" s="2">
        <v>78</v>
      </c>
      <c r="B94" s="9">
        <f t="shared" si="4"/>
        <v>69999.88999999997</v>
      </c>
      <c r="C94" s="9">
        <f t="shared" si="5"/>
        <v>469.58</v>
      </c>
      <c r="D94" s="9">
        <f t="shared" si="7"/>
        <v>83.36000000000007</v>
      </c>
      <c r="E94" s="9">
        <f t="shared" si="6"/>
        <v>69916.52999999997</v>
      </c>
    </row>
    <row r="95" spans="1:5" x14ac:dyDescent="0.2">
      <c r="A95" s="2">
        <v>79</v>
      </c>
      <c r="B95" s="9">
        <f t="shared" si="4"/>
        <v>69916.52999999997</v>
      </c>
      <c r="C95" s="9">
        <f t="shared" si="5"/>
        <v>469.02</v>
      </c>
      <c r="D95" s="9">
        <f t="shared" si="7"/>
        <v>83.920000000000073</v>
      </c>
      <c r="E95" s="9">
        <f t="shared" si="6"/>
        <v>69832.609999999971</v>
      </c>
    </row>
    <row r="96" spans="1:5" x14ac:dyDescent="0.2">
      <c r="A96" s="2">
        <v>80</v>
      </c>
      <c r="B96" s="9">
        <f t="shared" si="4"/>
        <v>69832.609999999971</v>
      </c>
      <c r="C96" s="9">
        <f t="shared" si="5"/>
        <v>468.46</v>
      </c>
      <c r="D96" s="9">
        <f t="shared" si="7"/>
        <v>84.480000000000075</v>
      </c>
      <c r="E96" s="9">
        <f t="shared" si="6"/>
        <v>69748.129999999976</v>
      </c>
    </row>
    <row r="97" spans="1:5" x14ac:dyDescent="0.2">
      <c r="A97" s="2">
        <v>81</v>
      </c>
      <c r="B97" s="9">
        <f t="shared" si="4"/>
        <v>69748.129999999976</v>
      </c>
      <c r="C97" s="9">
        <f t="shared" si="5"/>
        <v>467.89</v>
      </c>
      <c r="D97" s="9">
        <f t="shared" si="7"/>
        <v>85.050000000000068</v>
      </c>
      <c r="E97" s="9">
        <f t="shared" si="6"/>
        <v>69663.079999999973</v>
      </c>
    </row>
    <row r="98" spans="1:5" x14ac:dyDescent="0.2">
      <c r="A98" s="2">
        <v>82</v>
      </c>
      <c r="B98" s="9">
        <f t="shared" si="4"/>
        <v>69663.079999999973</v>
      </c>
      <c r="C98" s="9">
        <f t="shared" si="5"/>
        <v>467.32</v>
      </c>
      <c r="D98" s="9">
        <f t="shared" si="7"/>
        <v>85.620000000000061</v>
      </c>
      <c r="E98" s="9">
        <f t="shared" si="6"/>
        <v>69577.459999999977</v>
      </c>
    </row>
    <row r="99" spans="1:5" x14ac:dyDescent="0.2">
      <c r="A99" s="2">
        <v>83</v>
      </c>
      <c r="B99" s="9">
        <f t="shared" si="4"/>
        <v>69577.459999999977</v>
      </c>
      <c r="C99" s="9">
        <f t="shared" si="5"/>
        <v>466.75</v>
      </c>
      <c r="D99" s="9">
        <f t="shared" si="7"/>
        <v>86.190000000000055</v>
      </c>
      <c r="E99" s="9">
        <f t="shared" si="6"/>
        <v>69491.269999999975</v>
      </c>
    </row>
    <row r="100" spans="1:5" x14ac:dyDescent="0.2">
      <c r="A100" s="2">
        <v>84</v>
      </c>
      <c r="B100" s="9">
        <f t="shared" si="4"/>
        <v>69491.269999999975</v>
      </c>
      <c r="C100" s="9">
        <f t="shared" si="5"/>
        <v>466.17</v>
      </c>
      <c r="D100" s="9">
        <f t="shared" si="7"/>
        <v>86.770000000000039</v>
      </c>
      <c r="E100" s="9">
        <f t="shared" si="6"/>
        <v>69404.499999999971</v>
      </c>
    </row>
    <row r="101" spans="1:5" x14ac:dyDescent="0.2">
      <c r="A101" s="2">
        <v>85</v>
      </c>
      <c r="B101" s="9">
        <f t="shared" si="4"/>
        <v>69404.499999999971</v>
      </c>
      <c r="C101" s="9">
        <f t="shared" si="5"/>
        <v>465.59</v>
      </c>
      <c r="D101" s="9">
        <f t="shared" si="7"/>
        <v>87.35000000000008</v>
      </c>
      <c r="E101" s="9">
        <f t="shared" si="6"/>
        <v>69317.149999999965</v>
      </c>
    </row>
    <row r="102" spans="1:5" x14ac:dyDescent="0.2">
      <c r="A102" s="2">
        <v>86</v>
      </c>
      <c r="B102" s="9">
        <f t="shared" si="4"/>
        <v>69317.149999999965</v>
      </c>
      <c r="C102" s="9">
        <f t="shared" si="5"/>
        <v>465</v>
      </c>
      <c r="D102" s="9">
        <f t="shared" si="7"/>
        <v>87.940000000000055</v>
      </c>
      <c r="E102" s="9">
        <f t="shared" si="6"/>
        <v>69229.209999999963</v>
      </c>
    </row>
    <row r="103" spans="1:5" x14ac:dyDescent="0.2">
      <c r="A103" s="2">
        <v>87</v>
      </c>
      <c r="B103" s="9">
        <f t="shared" si="4"/>
        <v>69229.209999999963</v>
      </c>
      <c r="C103" s="9">
        <f t="shared" si="5"/>
        <v>464.41</v>
      </c>
      <c r="D103" s="9">
        <f t="shared" si="7"/>
        <v>88.53000000000003</v>
      </c>
      <c r="E103" s="9">
        <f t="shared" si="6"/>
        <v>69140.679999999964</v>
      </c>
    </row>
    <row r="104" spans="1:5" x14ac:dyDescent="0.2">
      <c r="A104" s="2">
        <v>88</v>
      </c>
      <c r="B104" s="9">
        <f t="shared" si="4"/>
        <v>69140.679999999964</v>
      </c>
      <c r="C104" s="9">
        <f t="shared" si="5"/>
        <v>463.82</v>
      </c>
      <c r="D104" s="9">
        <f t="shared" si="7"/>
        <v>89.120000000000061</v>
      </c>
      <c r="E104" s="9">
        <f t="shared" si="6"/>
        <v>69051.559999999969</v>
      </c>
    </row>
    <row r="105" spans="1:5" x14ac:dyDescent="0.2">
      <c r="A105" s="2">
        <v>89</v>
      </c>
      <c r="B105" s="9">
        <f t="shared" si="4"/>
        <v>69051.559999999969</v>
      </c>
      <c r="C105" s="9">
        <f t="shared" si="5"/>
        <v>463.22</v>
      </c>
      <c r="D105" s="9">
        <f t="shared" si="7"/>
        <v>89.720000000000027</v>
      </c>
      <c r="E105" s="9">
        <f t="shared" si="6"/>
        <v>68961.839999999967</v>
      </c>
    </row>
    <row r="106" spans="1:5" x14ac:dyDescent="0.2">
      <c r="A106" s="2">
        <v>90</v>
      </c>
      <c r="B106" s="9">
        <f t="shared" si="4"/>
        <v>68961.839999999967</v>
      </c>
      <c r="C106" s="9">
        <f t="shared" si="5"/>
        <v>462.62</v>
      </c>
      <c r="D106" s="9">
        <f t="shared" si="7"/>
        <v>90.32000000000005</v>
      </c>
      <c r="E106" s="9">
        <f t="shared" si="6"/>
        <v>68871.51999999996</v>
      </c>
    </row>
    <row r="107" spans="1:5" x14ac:dyDescent="0.2">
      <c r="A107" s="2">
        <v>91</v>
      </c>
      <c r="B107" s="9">
        <f t="shared" si="4"/>
        <v>68871.51999999996</v>
      </c>
      <c r="C107" s="9">
        <f t="shared" si="5"/>
        <v>462.01</v>
      </c>
      <c r="D107" s="9">
        <f t="shared" si="7"/>
        <v>90.930000000000064</v>
      </c>
      <c r="E107" s="9">
        <f t="shared" si="6"/>
        <v>68780.589999999967</v>
      </c>
    </row>
    <row r="108" spans="1:5" x14ac:dyDescent="0.2">
      <c r="A108" s="2">
        <v>92</v>
      </c>
      <c r="B108" s="9">
        <f t="shared" si="4"/>
        <v>68780.589999999967</v>
      </c>
      <c r="C108" s="9">
        <f t="shared" si="5"/>
        <v>461.4</v>
      </c>
      <c r="D108" s="9">
        <f t="shared" si="7"/>
        <v>91.540000000000077</v>
      </c>
      <c r="E108" s="9">
        <f t="shared" si="6"/>
        <v>68689.049999999974</v>
      </c>
    </row>
    <row r="109" spans="1:5" x14ac:dyDescent="0.2">
      <c r="A109" s="2">
        <v>93</v>
      </c>
      <c r="B109" s="9">
        <f t="shared" si="4"/>
        <v>68689.049999999974</v>
      </c>
      <c r="C109" s="9">
        <f t="shared" si="5"/>
        <v>460.79</v>
      </c>
      <c r="D109" s="9">
        <f t="shared" si="7"/>
        <v>92.150000000000034</v>
      </c>
      <c r="E109" s="9">
        <f t="shared" si="6"/>
        <v>68596.89999999998</v>
      </c>
    </row>
    <row r="110" spans="1:5" x14ac:dyDescent="0.2">
      <c r="A110" s="2">
        <v>94</v>
      </c>
      <c r="B110" s="9">
        <f t="shared" si="4"/>
        <v>68596.89999999998</v>
      </c>
      <c r="C110" s="9">
        <f t="shared" si="5"/>
        <v>460.17</v>
      </c>
      <c r="D110" s="9">
        <f t="shared" si="7"/>
        <v>92.770000000000039</v>
      </c>
      <c r="E110" s="9">
        <f t="shared" si="6"/>
        <v>68504.129999999976</v>
      </c>
    </row>
    <row r="111" spans="1:5" x14ac:dyDescent="0.2">
      <c r="A111" s="2">
        <v>95</v>
      </c>
      <c r="B111" s="9">
        <f t="shared" si="4"/>
        <v>68504.129999999976</v>
      </c>
      <c r="C111" s="9">
        <f t="shared" si="5"/>
        <v>459.55</v>
      </c>
      <c r="D111" s="9">
        <f t="shared" si="7"/>
        <v>93.390000000000043</v>
      </c>
      <c r="E111" s="9">
        <f t="shared" si="6"/>
        <v>68410.739999999976</v>
      </c>
    </row>
    <row r="112" spans="1:5" x14ac:dyDescent="0.2">
      <c r="A112" s="2">
        <v>96</v>
      </c>
      <c r="B112" s="9">
        <f t="shared" si="4"/>
        <v>68410.739999999976</v>
      </c>
      <c r="C112" s="9">
        <f t="shared" si="5"/>
        <v>458.92</v>
      </c>
      <c r="D112" s="9">
        <f t="shared" si="7"/>
        <v>94.020000000000039</v>
      </c>
      <c r="E112" s="9">
        <f t="shared" si="6"/>
        <v>68316.719999999972</v>
      </c>
    </row>
    <row r="113" spans="1:5" x14ac:dyDescent="0.2">
      <c r="A113" s="2">
        <v>97</v>
      </c>
      <c r="B113" s="9">
        <f t="shared" si="4"/>
        <v>68316.719999999972</v>
      </c>
      <c r="C113" s="9">
        <f t="shared" si="5"/>
        <v>458.29</v>
      </c>
      <c r="D113" s="9">
        <f t="shared" si="7"/>
        <v>94.650000000000034</v>
      </c>
      <c r="E113" s="9">
        <f t="shared" si="6"/>
        <v>68222.069999999978</v>
      </c>
    </row>
    <row r="114" spans="1:5" x14ac:dyDescent="0.2">
      <c r="A114" s="2">
        <v>98</v>
      </c>
      <c r="B114" s="9">
        <f t="shared" si="4"/>
        <v>68222.069999999978</v>
      </c>
      <c r="C114" s="9">
        <f t="shared" si="5"/>
        <v>457.66</v>
      </c>
      <c r="D114" s="9">
        <f t="shared" si="7"/>
        <v>95.28000000000003</v>
      </c>
      <c r="E114" s="9">
        <f t="shared" si="6"/>
        <v>68126.789999999979</v>
      </c>
    </row>
    <row r="115" spans="1:5" x14ac:dyDescent="0.2">
      <c r="A115" s="2">
        <v>99</v>
      </c>
      <c r="B115" s="9">
        <f t="shared" si="4"/>
        <v>68126.789999999979</v>
      </c>
      <c r="C115" s="9">
        <f t="shared" si="5"/>
        <v>457.02</v>
      </c>
      <c r="D115" s="9">
        <f t="shared" si="7"/>
        <v>95.920000000000073</v>
      </c>
      <c r="E115" s="9">
        <f t="shared" si="6"/>
        <v>68030.869999999981</v>
      </c>
    </row>
    <row r="116" spans="1:5" x14ac:dyDescent="0.2">
      <c r="A116" s="2">
        <v>100</v>
      </c>
      <c r="B116" s="9">
        <f t="shared" si="4"/>
        <v>68030.869999999981</v>
      </c>
      <c r="C116" s="9">
        <f t="shared" si="5"/>
        <v>456.37</v>
      </c>
      <c r="D116" s="9">
        <f t="shared" si="7"/>
        <v>96.57000000000005</v>
      </c>
      <c r="E116" s="9">
        <f t="shared" si="6"/>
        <v>67934.299999999974</v>
      </c>
    </row>
    <row r="117" spans="1:5" x14ac:dyDescent="0.2">
      <c r="A117" s="2">
        <v>101</v>
      </c>
      <c r="B117" s="9">
        <f t="shared" si="4"/>
        <v>67934.299999999974</v>
      </c>
      <c r="C117" s="9">
        <f t="shared" si="5"/>
        <v>455.73</v>
      </c>
      <c r="D117" s="9">
        <f t="shared" si="7"/>
        <v>97.210000000000036</v>
      </c>
      <c r="E117" s="9">
        <f t="shared" si="6"/>
        <v>67837.089999999967</v>
      </c>
    </row>
    <row r="118" spans="1:5" x14ac:dyDescent="0.2">
      <c r="A118" s="2">
        <v>102</v>
      </c>
      <c r="B118" s="9">
        <f t="shared" si="4"/>
        <v>67837.089999999967</v>
      </c>
      <c r="C118" s="9">
        <f t="shared" si="5"/>
        <v>455.07</v>
      </c>
      <c r="D118" s="9">
        <f t="shared" si="7"/>
        <v>97.870000000000061</v>
      </c>
      <c r="E118" s="9">
        <f t="shared" si="6"/>
        <v>67739.219999999972</v>
      </c>
    </row>
    <row r="119" spans="1:5" x14ac:dyDescent="0.2">
      <c r="A119" s="2">
        <v>103</v>
      </c>
      <c r="B119" s="9">
        <f t="shared" si="4"/>
        <v>67739.219999999972</v>
      </c>
      <c r="C119" s="9">
        <f t="shared" si="5"/>
        <v>454.42</v>
      </c>
      <c r="D119" s="9">
        <f t="shared" si="7"/>
        <v>98.520000000000039</v>
      </c>
      <c r="E119" s="9">
        <f t="shared" si="6"/>
        <v>67640.699999999968</v>
      </c>
    </row>
    <row r="120" spans="1:5" x14ac:dyDescent="0.2">
      <c r="A120" s="2">
        <v>104</v>
      </c>
      <c r="B120" s="9">
        <f t="shared" si="4"/>
        <v>67640.699999999968</v>
      </c>
      <c r="C120" s="9">
        <f t="shared" si="5"/>
        <v>453.76</v>
      </c>
      <c r="D120" s="9">
        <f t="shared" si="7"/>
        <v>99.180000000000064</v>
      </c>
      <c r="E120" s="9">
        <f t="shared" si="6"/>
        <v>67541.519999999975</v>
      </c>
    </row>
    <row r="121" spans="1:5" x14ac:dyDescent="0.2">
      <c r="A121" s="2">
        <v>105</v>
      </c>
      <c r="B121" s="9">
        <f t="shared" si="4"/>
        <v>67541.519999999975</v>
      </c>
      <c r="C121" s="9">
        <f t="shared" si="5"/>
        <v>453.09</v>
      </c>
      <c r="D121" s="9">
        <f t="shared" si="7"/>
        <v>99.85000000000008</v>
      </c>
      <c r="E121" s="9">
        <f t="shared" si="6"/>
        <v>67441.669999999969</v>
      </c>
    </row>
    <row r="122" spans="1:5" x14ac:dyDescent="0.2">
      <c r="A122" s="2">
        <v>106</v>
      </c>
      <c r="B122" s="9">
        <f t="shared" si="4"/>
        <v>67441.669999999969</v>
      </c>
      <c r="C122" s="9">
        <f t="shared" si="5"/>
        <v>452.42</v>
      </c>
      <c r="D122" s="9">
        <f t="shared" si="7"/>
        <v>100.52000000000004</v>
      </c>
      <c r="E122" s="9">
        <f t="shared" si="6"/>
        <v>67341.149999999965</v>
      </c>
    </row>
    <row r="123" spans="1:5" x14ac:dyDescent="0.2">
      <c r="A123" s="2">
        <v>107</v>
      </c>
      <c r="B123" s="9">
        <f t="shared" si="4"/>
        <v>67341.149999999965</v>
      </c>
      <c r="C123" s="9">
        <f t="shared" si="5"/>
        <v>451.75</v>
      </c>
      <c r="D123" s="9">
        <f t="shared" si="7"/>
        <v>101.19000000000005</v>
      </c>
      <c r="E123" s="9">
        <f t="shared" si="6"/>
        <v>67239.959999999963</v>
      </c>
    </row>
    <row r="124" spans="1:5" x14ac:dyDescent="0.2">
      <c r="A124" s="2">
        <v>108</v>
      </c>
      <c r="B124" s="9">
        <f t="shared" si="4"/>
        <v>67239.959999999963</v>
      </c>
      <c r="C124" s="9">
        <f t="shared" si="5"/>
        <v>451.07</v>
      </c>
      <c r="D124" s="9">
        <f t="shared" si="7"/>
        <v>101.87000000000006</v>
      </c>
      <c r="E124" s="9">
        <f t="shared" si="6"/>
        <v>67138.089999999967</v>
      </c>
    </row>
    <row r="125" spans="1:5" x14ac:dyDescent="0.2">
      <c r="A125" s="2">
        <v>109</v>
      </c>
      <c r="B125" s="9">
        <f t="shared" si="4"/>
        <v>67138.089999999967</v>
      </c>
      <c r="C125" s="9">
        <f t="shared" si="5"/>
        <v>450.38</v>
      </c>
      <c r="D125" s="9">
        <f t="shared" si="7"/>
        <v>102.56000000000006</v>
      </c>
      <c r="E125" s="9">
        <f t="shared" si="6"/>
        <v>67035.52999999997</v>
      </c>
    </row>
    <row r="126" spans="1:5" x14ac:dyDescent="0.2">
      <c r="A126" s="2">
        <v>110</v>
      </c>
      <c r="B126" s="9">
        <f t="shared" si="4"/>
        <v>67035.52999999997</v>
      </c>
      <c r="C126" s="9">
        <f t="shared" si="5"/>
        <v>449.7</v>
      </c>
      <c r="D126" s="9">
        <f t="shared" si="7"/>
        <v>103.24000000000007</v>
      </c>
      <c r="E126" s="9">
        <f t="shared" si="6"/>
        <v>66932.289999999964</v>
      </c>
    </row>
    <row r="127" spans="1:5" x14ac:dyDescent="0.2">
      <c r="A127" s="2">
        <v>111</v>
      </c>
      <c r="B127" s="9">
        <f t="shared" si="4"/>
        <v>66932.289999999964</v>
      </c>
      <c r="C127" s="9">
        <f t="shared" si="5"/>
        <v>449</v>
      </c>
      <c r="D127" s="9">
        <f t="shared" si="7"/>
        <v>103.94000000000005</v>
      </c>
      <c r="E127" s="9">
        <f t="shared" si="6"/>
        <v>66828.349999999962</v>
      </c>
    </row>
    <row r="128" spans="1:5" x14ac:dyDescent="0.2">
      <c r="A128" s="2">
        <v>112</v>
      </c>
      <c r="B128" s="9">
        <f t="shared" si="4"/>
        <v>66828.349999999962</v>
      </c>
      <c r="C128" s="9">
        <f t="shared" si="5"/>
        <v>448.31</v>
      </c>
      <c r="D128" s="9">
        <f t="shared" si="7"/>
        <v>104.63000000000005</v>
      </c>
      <c r="E128" s="9">
        <f t="shared" si="6"/>
        <v>66723.719999999958</v>
      </c>
    </row>
    <row r="129" spans="1:5" x14ac:dyDescent="0.2">
      <c r="A129" s="2">
        <v>113</v>
      </c>
      <c r="B129" s="9">
        <f t="shared" si="4"/>
        <v>66723.719999999958</v>
      </c>
      <c r="C129" s="9">
        <f t="shared" si="5"/>
        <v>447.6</v>
      </c>
      <c r="D129" s="9">
        <f t="shared" si="7"/>
        <v>105.34000000000003</v>
      </c>
      <c r="E129" s="9">
        <f t="shared" si="6"/>
        <v>66618.379999999961</v>
      </c>
    </row>
    <row r="130" spans="1:5" x14ac:dyDescent="0.2">
      <c r="A130" s="2">
        <v>114</v>
      </c>
      <c r="B130" s="9">
        <f t="shared" si="4"/>
        <v>66618.379999999961</v>
      </c>
      <c r="C130" s="9">
        <f t="shared" si="5"/>
        <v>446.9</v>
      </c>
      <c r="D130" s="9">
        <f t="shared" si="7"/>
        <v>106.04000000000008</v>
      </c>
      <c r="E130" s="9">
        <f t="shared" si="6"/>
        <v>66512.339999999967</v>
      </c>
    </row>
    <row r="131" spans="1:5" x14ac:dyDescent="0.2">
      <c r="A131" s="2">
        <v>115</v>
      </c>
      <c r="B131" s="9">
        <f t="shared" si="4"/>
        <v>66512.339999999967</v>
      </c>
      <c r="C131" s="9">
        <f t="shared" si="5"/>
        <v>446.19</v>
      </c>
      <c r="D131" s="9">
        <f t="shared" si="7"/>
        <v>106.75000000000006</v>
      </c>
      <c r="E131" s="9">
        <f t="shared" si="6"/>
        <v>66405.589999999967</v>
      </c>
    </row>
    <row r="132" spans="1:5" x14ac:dyDescent="0.2">
      <c r="A132" s="2">
        <v>116</v>
      </c>
      <c r="B132" s="9">
        <f t="shared" si="4"/>
        <v>66405.589999999967</v>
      </c>
      <c r="C132" s="9">
        <f t="shared" si="5"/>
        <v>445.47</v>
      </c>
      <c r="D132" s="9">
        <f t="shared" si="7"/>
        <v>107.47000000000003</v>
      </c>
      <c r="E132" s="9">
        <f t="shared" si="6"/>
        <v>66298.119999999966</v>
      </c>
    </row>
    <row r="133" spans="1:5" x14ac:dyDescent="0.2">
      <c r="A133" s="2">
        <v>117</v>
      </c>
      <c r="B133" s="9">
        <f t="shared" si="4"/>
        <v>66298.119999999966</v>
      </c>
      <c r="C133" s="9">
        <f t="shared" si="5"/>
        <v>444.75</v>
      </c>
      <c r="D133" s="9">
        <f t="shared" si="7"/>
        <v>108.19000000000005</v>
      </c>
      <c r="E133" s="9">
        <f t="shared" si="6"/>
        <v>66189.929999999964</v>
      </c>
    </row>
    <row r="134" spans="1:5" x14ac:dyDescent="0.2">
      <c r="A134" s="2">
        <v>118</v>
      </c>
      <c r="B134" s="9">
        <f t="shared" si="4"/>
        <v>66189.929999999964</v>
      </c>
      <c r="C134" s="9">
        <f t="shared" si="5"/>
        <v>444.02</v>
      </c>
      <c r="D134" s="9">
        <f t="shared" si="7"/>
        <v>108.92000000000007</v>
      </c>
      <c r="E134" s="9">
        <f t="shared" si="6"/>
        <v>66081.009999999966</v>
      </c>
    </row>
    <row r="135" spans="1:5" x14ac:dyDescent="0.2">
      <c r="A135" s="2">
        <v>119</v>
      </c>
      <c r="B135" s="9">
        <f t="shared" si="4"/>
        <v>66081.009999999966</v>
      </c>
      <c r="C135" s="9">
        <f t="shared" si="5"/>
        <v>443.29</v>
      </c>
      <c r="D135" s="9">
        <f t="shared" si="7"/>
        <v>109.65000000000003</v>
      </c>
      <c r="E135" s="9">
        <f t="shared" si="6"/>
        <v>65971.359999999971</v>
      </c>
    </row>
    <row r="136" spans="1:5" x14ac:dyDescent="0.2">
      <c r="A136" s="2">
        <v>120</v>
      </c>
      <c r="B136" s="9">
        <f t="shared" si="4"/>
        <v>65971.359999999971</v>
      </c>
      <c r="C136" s="9">
        <f t="shared" si="5"/>
        <v>442.56</v>
      </c>
      <c r="D136" s="9">
        <f t="shared" si="7"/>
        <v>110.38000000000005</v>
      </c>
      <c r="E136" s="9">
        <f t="shared" si="6"/>
        <v>65860.979999999967</v>
      </c>
    </row>
    <row r="137" spans="1:5" x14ac:dyDescent="0.2">
      <c r="A137" s="2">
        <v>121</v>
      </c>
      <c r="B137" s="9">
        <f t="shared" si="4"/>
        <v>65860.979999999967</v>
      </c>
      <c r="C137" s="9">
        <f t="shared" si="5"/>
        <v>441.82</v>
      </c>
      <c r="D137" s="9">
        <f t="shared" si="7"/>
        <v>111.12000000000006</v>
      </c>
      <c r="E137" s="9">
        <f t="shared" si="6"/>
        <v>65749.859999999971</v>
      </c>
    </row>
    <row r="138" spans="1:5" x14ac:dyDescent="0.2">
      <c r="A138" s="2">
        <v>122</v>
      </c>
      <c r="B138" s="9">
        <f t="shared" si="4"/>
        <v>65749.859999999971</v>
      </c>
      <c r="C138" s="9">
        <f t="shared" si="5"/>
        <v>441.07</v>
      </c>
      <c r="D138" s="9">
        <f t="shared" si="7"/>
        <v>111.87000000000006</v>
      </c>
      <c r="E138" s="9">
        <f t="shared" si="6"/>
        <v>65637.989999999976</v>
      </c>
    </row>
    <row r="139" spans="1:5" x14ac:dyDescent="0.2">
      <c r="A139" s="2">
        <v>123</v>
      </c>
      <c r="B139" s="9">
        <f t="shared" si="4"/>
        <v>65637.989999999976</v>
      </c>
      <c r="C139" s="9">
        <f t="shared" si="5"/>
        <v>440.32</v>
      </c>
      <c r="D139" s="9">
        <f t="shared" si="7"/>
        <v>112.62000000000006</v>
      </c>
      <c r="E139" s="9">
        <f t="shared" si="6"/>
        <v>65525.369999999974</v>
      </c>
    </row>
    <row r="140" spans="1:5" x14ac:dyDescent="0.2">
      <c r="A140" s="2">
        <v>124</v>
      </c>
      <c r="B140" s="9">
        <f t="shared" si="4"/>
        <v>65525.369999999974</v>
      </c>
      <c r="C140" s="9">
        <f t="shared" si="5"/>
        <v>439.57</v>
      </c>
      <c r="D140" s="9">
        <f t="shared" si="7"/>
        <v>113.37000000000006</v>
      </c>
      <c r="E140" s="9">
        <f t="shared" si="6"/>
        <v>65411.999999999971</v>
      </c>
    </row>
    <row r="141" spans="1:5" x14ac:dyDescent="0.2">
      <c r="A141" s="2">
        <v>125</v>
      </c>
      <c r="B141" s="9">
        <f t="shared" si="4"/>
        <v>65411.999999999971</v>
      </c>
      <c r="C141" s="9">
        <f t="shared" si="5"/>
        <v>438.81</v>
      </c>
      <c r="D141" s="9">
        <f t="shared" si="7"/>
        <v>114.13000000000005</v>
      </c>
      <c r="E141" s="9">
        <f t="shared" si="6"/>
        <v>65297.869999999974</v>
      </c>
    </row>
    <row r="142" spans="1:5" x14ac:dyDescent="0.2">
      <c r="A142" s="2">
        <v>126</v>
      </c>
      <c r="B142" s="9">
        <f t="shared" si="4"/>
        <v>65297.869999999974</v>
      </c>
      <c r="C142" s="9">
        <f t="shared" si="5"/>
        <v>438.04</v>
      </c>
      <c r="D142" s="9">
        <f t="shared" si="7"/>
        <v>114.90000000000003</v>
      </c>
      <c r="E142" s="9">
        <f t="shared" si="6"/>
        <v>65182.969999999972</v>
      </c>
    </row>
    <row r="143" spans="1:5" x14ac:dyDescent="0.2">
      <c r="A143" s="2">
        <v>127</v>
      </c>
      <c r="B143" s="9">
        <f t="shared" si="4"/>
        <v>65182.969999999972</v>
      </c>
      <c r="C143" s="9">
        <f t="shared" si="5"/>
        <v>437.27</v>
      </c>
      <c r="D143" s="9">
        <f t="shared" si="7"/>
        <v>115.67000000000007</v>
      </c>
      <c r="E143" s="9">
        <f t="shared" si="6"/>
        <v>65067.299999999974</v>
      </c>
    </row>
    <row r="144" spans="1:5" x14ac:dyDescent="0.2">
      <c r="A144" s="2">
        <v>128</v>
      </c>
      <c r="B144" s="9">
        <f t="shared" si="4"/>
        <v>65067.299999999974</v>
      </c>
      <c r="C144" s="9">
        <f t="shared" si="5"/>
        <v>436.49</v>
      </c>
      <c r="D144" s="9">
        <f t="shared" si="7"/>
        <v>116.45000000000005</v>
      </c>
      <c r="E144" s="9">
        <f t="shared" si="6"/>
        <v>64950.849999999977</v>
      </c>
    </row>
    <row r="145" spans="1:5" x14ac:dyDescent="0.2">
      <c r="A145" s="2">
        <v>129</v>
      </c>
      <c r="B145" s="9">
        <f t="shared" ref="B145:B208" si="8">E144</f>
        <v>64950.849999999977</v>
      </c>
      <c r="C145" s="9">
        <f t="shared" ref="C145:C208" si="9">ROUND(B145*B$6,2)</f>
        <v>435.71</v>
      </c>
      <c r="D145" s="9">
        <f t="shared" si="7"/>
        <v>117.23000000000008</v>
      </c>
      <c r="E145" s="9">
        <f t="shared" ref="E145:E208" si="10">B145-D145</f>
        <v>64833.619999999974</v>
      </c>
    </row>
    <row r="146" spans="1:5" x14ac:dyDescent="0.2">
      <c r="A146" s="2">
        <v>130</v>
      </c>
      <c r="B146" s="9">
        <f t="shared" si="8"/>
        <v>64833.619999999974</v>
      </c>
      <c r="C146" s="9">
        <f t="shared" si="9"/>
        <v>434.93</v>
      </c>
      <c r="D146" s="9">
        <f t="shared" ref="D146:D209" si="11">B$3-C146</f>
        <v>118.01000000000005</v>
      </c>
      <c r="E146" s="9">
        <f t="shared" si="10"/>
        <v>64715.609999999971</v>
      </c>
    </row>
    <row r="147" spans="1:5" x14ac:dyDescent="0.2">
      <c r="A147" s="2">
        <v>131</v>
      </c>
      <c r="B147" s="9">
        <f t="shared" si="8"/>
        <v>64715.609999999971</v>
      </c>
      <c r="C147" s="9">
        <f t="shared" si="9"/>
        <v>434.13</v>
      </c>
      <c r="D147" s="9">
        <f t="shared" si="11"/>
        <v>118.81000000000006</v>
      </c>
      <c r="E147" s="9">
        <f t="shared" si="10"/>
        <v>64596.799999999974</v>
      </c>
    </row>
    <row r="148" spans="1:5" x14ac:dyDescent="0.2">
      <c r="A148" s="2">
        <v>132</v>
      </c>
      <c r="B148" s="9">
        <f t="shared" si="8"/>
        <v>64596.799999999974</v>
      </c>
      <c r="C148" s="9">
        <f t="shared" si="9"/>
        <v>433.34</v>
      </c>
      <c r="D148" s="9">
        <f t="shared" si="11"/>
        <v>119.60000000000008</v>
      </c>
      <c r="E148" s="9">
        <f t="shared" si="10"/>
        <v>64477.199999999975</v>
      </c>
    </row>
    <row r="149" spans="1:5" x14ac:dyDescent="0.2">
      <c r="A149" s="2">
        <v>133</v>
      </c>
      <c r="B149" s="9">
        <f t="shared" si="8"/>
        <v>64477.199999999975</v>
      </c>
      <c r="C149" s="9">
        <f t="shared" si="9"/>
        <v>432.53</v>
      </c>
      <c r="D149" s="9">
        <f t="shared" si="11"/>
        <v>120.41000000000008</v>
      </c>
      <c r="E149" s="9">
        <f t="shared" si="10"/>
        <v>64356.789999999972</v>
      </c>
    </row>
    <row r="150" spans="1:5" x14ac:dyDescent="0.2">
      <c r="A150" s="2">
        <v>134</v>
      </c>
      <c r="B150" s="9">
        <f t="shared" si="8"/>
        <v>64356.789999999972</v>
      </c>
      <c r="C150" s="9">
        <f t="shared" si="9"/>
        <v>431.73</v>
      </c>
      <c r="D150" s="9">
        <f t="shared" si="11"/>
        <v>121.21000000000004</v>
      </c>
      <c r="E150" s="9">
        <f t="shared" si="10"/>
        <v>64235.579999999973</v>
      </c>
    </row>
    <row r="151" spans="1:5" x14ac:dyDescent="0.2">
      <c r="A151" s="2">
        <v>135</v>
      </c>
      <c r="B151" s="9">
        <f t="shared" si="8"/>
        <v>64235.579999999973</v>
      </c>
      <c r="C151" s="9">
        <f t="shared" si="9"/>
        <v>430.91</v>
      </c>
      <c r="D151" s="9">
        <f t="shared" si="11"/>
        <v>122.03000000000003</v>
      </c>
      <c r="E151" s="9">
        <f t="shared" si="10"/>
        <v>64113.549999999974</v>
      </c>
    </row>
    <row r="152" spans="1:5" x14ac:dyDescent="0.2">
      <c r="A152" s="2">
        <v>136</v>
      </c>
      <c r="B152" s="9">
        <f t="shared" si="8"/>
        <v>64113.549999999974</v>
      </c>
      <c r="C152" s="9">
        <f t="shared" si="9"/>
        <v>430.1</v>
      </c>
      <c r="D152" s="9">
        <f t="shared" si="11"/>
        <v>122.84000000000003</v>
      </c>
      <c r="E152" s="9">
        <f t="shared" si="10"/>
        <v>63990.709999999977</v>
      </c>
    </row>
    <row r="153" spans="1:5" x14ac:dyDescent="0.2">
      <c r="A153" s="2">
        <v>137</v>
      </c>
      <c r="B153" s="9">
        <f t="shared" si="8"/>
        <v>63990.709999999977</v>
      </c>
      <c r="C153" s="9">
        <f t="shared" si="9"/>
        <v>429.27</v>
      </c>
      <c r="D153" s="9">
        <f t="shared" si="11"/>
        <v>123.67000000000007</v>
      </c>
      <c r="E153" s="9">
        <f t="shared" si="10"/>
        <v>63867.039999999979</v>
      </c>
    </row>
    <row r="154" spans="1:5" x14ac:dyDescent="0.2">
      <c r="A154" s="2">
        <v>138</v>
      </c>
      <c r="B154" s="9">
        <f t="shared" si="8"/>
        <v>63867.039999999979</v>
      </c>
      <c r="C154" s="9">
        <f t="shared" si="9"/>
        <v>428.44</v>
      </c>
      <c r="D154" s="9">
        <f t="shared" si="11"/>
        <v>124.50000000000006</v>
      </c>
      <c r="E154" s="9">
        <f t="shared" si="10"/>
        <v>63742.539999999979</v>
      </c>
    </row>
    <row r="155" spans="1:5" x14ac:dyDescent="0.2">
      <c r="A155" s="2">
        <v>139</v>
      </c>
      <c r="B155" s="9">
        <f t="shared" si="8"/>
        <v>63742.539999999979</v>
      </c>
      <c r="C155" s="9">
        <f t="shared" si="9"/>
        <v>427.61</v>
      </c>
      <c r="D155" s="9">
        <f t="shared" si="11"/>
        <v>125.33000000000004</v>
      </c>
      <c r="E155" s="9">
        <f t="shared" si="10"/>
        <v>63617.209999999977</v>
      </c>
    </row>
    <row r="156" spans="1:5" x14ac:dyDescent="0.2">
      <c r="A156" s="2">
        <v>140</v>
      </c>
      <c r="B156" s="9">
        <f t="shared" si="8"/>
        <v>63617.209999999977</v>
      </c>
      <c r="C156" s="9">
        <f t="shared" si="9"/>
        <v>426.77</v>
      </c>
      <c r="D156" s="9">
        <f t="shared" si="11"/>
        <v>126.17000000000007</v>
      </c>
      <c r="E156" s="9">
        <f t="shared" si="10"/>
        <v>63491.039999999979</v>
      </c>
    </row>
    <row r="157" spans="1:5" x14ac:dyDescent="0.2">
      <c r="A157" s="2">
        <v>141</v>
      </c>
      <c r="B157" s="9">
        <f t="shared" si="8"/>
        <v>63491.039999999979</v>
      </c>
      <c r="C157" s="9">
        <f t="shared" si="9"/>
        <v>425.92</v>
      </c>
      <c r="D157" s="9">
        <f t="shared" si="11"/>
        <v>127.02000000000004</v>
      </c>
      <c r="E157" s="9">
        <f t="shared" si="10"/>
        <v>63364.019999999982</v>
      </c>
    </row>
    <row r="158" spans="1:5" x14ac:dyDescent="0.2">
      <c r="A158" s="2">
        <v>142</v>
      </c>
      <c r="B158" s="9">
        <f t="shared" si="8"/>
        <v>63364.019999999982</v>
      </c>
      <c r="C158" s="9">
        <f t="shared" si="9"/>
        <v>425.07</v>
      </c>
      <c r="D158" s="9">
        <f t="shared" si="11"/>
        <v>127.87000000000006</v>
      </c>
      <c r="E158" s="9">
        <f t="shared" si="10"/>
        <v>63236.14999999998</v>
      </c>
    </row>
    <row r="159" spans="1:5" x14ac:dyDescent="0.2">
      <c r="A159" s="2">
        <v>143</v>
      </c>
      <c r="B159" s="9">
        <f t="shared" si="8"/>
        <v>63236.14999999998</v>
      </c>
      <c r="C159" s="9">
        <f t="shared" si="9"/>
        <v>424.21</v>
      </c>
      <c r="D159" s="9">
        <f t="shared" si="11"/>
        <v>128.73000000000008</v>
      </c>
      <c r="E159" s="9">
        <f t="shared" si="10"/>
        <v>63107.419999999976</v>
      </c>
    </row>
    <row r="160" spans="1:5" x14ac:dyDescent="0.2">
      <c r="A160" s="2">
        <v>144</v>
      </c>
      <c r="B160" s="9">
        <f t="shared" si="8"/>
        <v>63107.419999999976</v>
      </c>
      <c r="C160" s="9">
        <f t="shared" si="9"/>
        <v>423.35</v>
      </c>
      <c r="D160" s="9">
        <f t="shared" si="11"/>
        <v>129.59000000000003</v>
      </c>
      <c r="E160" s="9">
        <f t="shared" si="10"/>
        <v>62977.82999999998</v>
      </c>
    </row>
    <row r="161" spans="1:5" x14ac:dyDescent="0.2">
      <c r="A161" s="2">
        <v>145</v>
      </c>
      <c r="B161" s="9">
        <f t="shared" si="8"/>
        <v>62977.82999999998</v>
      </c>
      <c r="C161" s="9">
        <f t="shared" si="9"/>
        <v>422.48</v>
      </c>
      <c r="D161" s="9">
        <f t="shared" si="11"/>
        <v>130.46000000000004</v>
      </c>
      <c r="E161" s="9">
        <f t="shared" si="10"/>
        <v>62847.369999999981</v>
      </c>
    </row>
    <row r="162" spans="1:5" x14ac:dyDescent="0.2">
      <c r="A162" s="2">
        <v>146</v>
      </c>
      <c r="B162" s="9">
        <f t="shared" si="8"/>
        <v>62847.369999999981</v>
      </c>
      <c r="C162" s="9">
        <f t="shared" si="9"/>
        <v>421.6</v>
      </c>
      <c r="D162" s="9">
        <f t="shared" si="11"/>
        <v>131.34000000000003</v>
      </c>
      <c r="E162" s="9">
        <f t="shared" si="10"/>
        <v>62716.029999999984</v>
      </c>
    </row>
    <row r="163" spans="1:5" x14ac:dyDescent="0.2">
      <c r="A163" s="2">
        <v>147</v>
      </c>
      <c r="B163" s="9">
        <f t="shared" si="8"/>
        <v>62716.029999999984</v>
      </c>
      <c r="C163" s="9">
        <f t="shared" si="9"/>
        <v>420.72</v>
      </c>
      <c r="D163" s="9">
        <f t="shared" si="11"/>
        <v>132.22000000000003</v>
      </c>
      <c r="E163" s="9">
        <f t="shared" si="10"/>
        <v>62583.809999999983</v>
      </c>
    </row>
    <row r="164" spans="1:5" x14ac:dyDescent="0.2">
      <c r="A164" s="2">
        <v>148</v>
      </c>
      <c r="B164" s="9">
        <f t="shared" si="8"/>
        <v>62583.809999999983</v>
      </c>
      <c r="C164" s="9">
        <f t="shared" si="9"/>
        <v>419.83</v>
      </c>
      <c r="D164" s="9">
        <f t="shared" si="11"/>
        <v>133.11000000000007</v>
      </c>
      <c r="E164" s="9">
        <f t="shared" si="10"/>
        <v>62450.699999999983</v>
      </c>
    </row>
    <row r="165" spans="1:5" x14ac:dyDescent="0.2">
      <c r="A165" s="2">
        <v>149</v>
      </c>
      <c r="B165" s="9">
        <f t="shared" si="8"/>
        <v>62450.699999999983</v>
      </c>
      <c r="C165" s="9">
        <f t="shared" si="9"/>
        <v>418.94</v>
      </c>
      <c r="D165" s="9">
        <f t="shared" si="11"/>
        <v>134.00000000000006</v>
      </c>
      <c r="E165" s="9">
        <f t="shared" si="10"/>
        <v>62316.699999999983</v>
      </c>
    </row>
    <row r="166" spans="1:5" x14ac:dyDescent="0.2">
      <c r="A166" s="2">
        <v>150</v>
      </c>
      <c r="B166" s="9">
        <f t="shared" si="8"/>
        <v>62316.699999999983</v>
      </c>
      <c r="C166" s="9">
        <f t="shared" si="9"/>
        <v>418.04</v>
      </c>
      <c r="D166" s="9">
        <f t="shared" si="11"/>
        <v>134.90000000000003</v>
      </c>
      <c r="E166" s="9">
        <f t="shared" si="10"/>
        <v>62181.799999999981</v>
      </c>
    </row>
    <row r="167" spans="1:5" x14ac:dyDescent="0.2">
      <c r="A167" s="2">
        <v>151</v>
      </c>
      <c r="B167" s="9">
        <f t="shared" si="8"/>
        <v>62181.799999999981</v>
      </c>
      <c r="C167" s="9">
        <f t="shared" si="9"/>
        <v>417.14</v>
      </c>
      <c r="D167" s="9">
        <f t="shared" si="11"/>
        <v>135.80000000000007</v>
      </c>
      <c r="E167" s="9">
        <f t="shared" si="10"/>
        <v>62045.999999999978</v>
      </c>
    </row>
    <row r="168" spans="1:5" x14ac:dyDescent="0.2">
      <c r="A168" s="2">
        <v>152</v>
      </c>
      <c r="B168" s="9">
        <f t="shared" si="8"/>
        <v>62045.999999999978</v>
      </c>
      <c r="C168" s="9">
        <f t="shared" si="9"/>
        <v>416.23</v>
      </c>
      <c r="D168" s="9">
        <f t="shared" si="11"/>
        <v>136.71000000000004</v>
      </c>
      <c r="E168" s="9">
        <f t="shared" si="10"/>
        <v>61909.289999999979</v>
      </c>
    </row>
    <row r="169" spans="1:5" x14ac:dyDescent="0.2">
      <c r="A169" s="2">
        <v>153</v>
      </c>
      <c r="B169" s="9">
        <f t="shared" si="8"/>
        <v>61909.289999999979</v>
      </c>
      <c r="C169" s="9">
        <f t="shared" si="9"/>
        <v>415.31</v>
      </c>
      <c r="D169" s="9">
        <f t="shared" si="11"/>
        <v>137.63000000000005</v>
      </c>
      <c r="E169" s="9">
        <f t="shared" si="10"/>
        <v>61771.659999999982</v>
      </c>
    </row>
    <row r="170" spans="1:5" x14ac:dyDescent="0.2">
      <c r="A170" s="2">
        <v>154</v>
      </c>
      <c r="B170" s="9">
        <f t="shared" si="8"/>
        <v>61771.659999999982</v>
      </c>
      <c r="C170" s="9">
        <f t="shared" si="9"/>
        <v>414.38</v>
      </c>
      <c r="D170" s="9">
        <f t="shared" si="11"/>
        <v>138.56000000000006</v>
      </c>
      <c r="E170" s="9">
        <f t="shared" si="10"/>
        <v>61633.099999999984</v>
      </c>
    </row>
    <row r="171" spans="1:5" x14ac:dyDescent="0.2">
      <c r="A171" s="2">
        <v>155</v>
      </c>
      <c r="B171" s="9">
        <f t="shared" si="8"/>
        <v>61633.099999999984</v>
      </c>
      <c r="C171" s="9">
        <f t="shared" si="9"/>
        <v>413.46</v>
      </c>
      <c r="D171" s="9">
        <f t="shared" si="11"/>
        <v>139.48000000000008</v>
      </c>
      <c r="E171" s="9">
        <f t="shared" si="10"/>
        <v>61493.619999999981</v>
      </c>
    </row>
    <row r="172" spans="1:5" x14ac:dyDescent="0.2">
      <c r="A172" s="2">
        <v>156</v>
      </c>
      <c r="B172" s="9">
        <f t="shared" si="8"/>
        <v>61493.619999999981</v>
      </c>
      <c r="C172" s="9">
        <f t="shared" si="9"/>
        <v>412.52</v>
      </c>
      <c r="D172" s="9">
        <f t="shared" si="11"/>
        <v>140.42000000000007</v>
      </c>
      <c r="E172" s="9">
        <f t="shared" si="10"/>
        <v>61353.199999999983</v>
      </c>
    </row>
    <row r="173" spans="1:5" x14ac:dyDescent="0.2">
      <c r="A173" s="2">
        <v>157</v>
      </c>
      <c r="B173" s="9">
        <f t="shared" si="8"/>
        <v>61353.199999999983</v>
      </c>
      <c r="C173" s="9">
        <f t="shared" si="9"/>
        <v>411.58</v>
      </c>
      <c r="D173" s="9">
        <f t="shared" si="11"/>
        <v>141.36000000000007</v>
      </c>
      <c r="E173" s="9">
        <f t="shared" si="10"/>
        <v>61211.839999999982</v>
      </c>
    </row>
    <row r="174" spans="1:5" x14ac:dyDescent="0.2">
      <c r="A174" s="2">
        <v>158</v>
      </c>
      <c r="B174" s="9">
        <f t="shared" si="8"/>
        <v>61211.839999999982</v>
      </c>
      <c r="C174" s="9">
        <f t="shared" si="9"/>
        <v>410.63</v>
      </c>
      <c r="D174" s="9">
        <f t="shared" si="11"/>
        <v>142.31000000000006</v>
      </c>
      <c r="E174" s="9">
        <f t="shared" si="10"/>
        <v>61069.529999999984</v>
      </c>
    </row>
    <row r="175" spans="1:5" x14ac:dyDescent="0.2">
      <c r="A175" s="2">
        <v>159</v>
      </c>
      <c r="B175" s="9">
        <f t="shared" si="8"/>
        <v>61069.529999999984</v>
      </c>
      <c r="C175" s="9">
        <f t="shared" si="9"/>
        <v>409.67</v>
      </c>
      <c r="D175" s="9">
        <f t="shared" si="11"/>
        <v>143.27000000000004</v>
      </c>
      <c r="E175" s="9">
        <f t="shared" si="10"/>
        <v>60926.259999999987</v>
      </c>
    </row>
    <row r="176" spans="1:5" x14ac:dyDescent="0.2">
      <c r="A176" s="2">
        <v>160</v>
      </c>
      <c r="B176" s="9">
        <f t="shared" si="8"/>
        <v>60926.259999999987</v>
      </c>
      <c r="C176" s="9">
        <f t="shared" si="9"/>
        <v>408.71</v>
      </c>
      <c r="D176" s="9">
        <f t="shared" si="11"/>
        <v>144.23000000000008</v>
      </c>
      <c r="E176" s="9">
        <f t="shared" si="10"/>
        <v>60782.029999999984</v>
      </c>
    </row>
    <row r="177" spans="1:5" x14ac:dyDescent="0.2">
      <c r="A177" s="2">
        <v>161</v>
      </c>
      <c r="B177" s="9">
        <f t="shared" si="8"/>
        <v>60782.029999999984</v>
      </c>
      <c r="C177" s="9">
        <f t="shared" si="9"/>
        <v>407.75</v>
      </c>
      <c r="D177" s="9">
        <f t="shared" si="11"/>
        <v>145.19000000000005</v>
      </c>
      <c r="E177" s="9">
        <f t="shared" si="10"/>
        <v>60636.839999999982</v>
      </c>
    </row>
    <row r="178" spans="1:5" x14ac:dyDescent="0.2">
      <c r="A178" s="2">
        <v>162</v>
      </c>
      <c r="B178" s="9">
        <f t="shared" si="8"/>
        <v>60636.839999999982</v>
      </c>
      <c r="C178" s="9">
        <f t="shared" si="9"/>
        <v>406.77</v>
      </c>
      <c r="D178" s="9">
        <f t="shared" si="11"/>
        <v>146.17000000000007</v>
      </c>
      <c r="E178" s="9">
        <f t="shared" si="10"/>
        <v>60490.669999999984</v>
      </c>
    </row>
    <row r="179" spans="1:5" x14ac:dyDescent="0.2">
      <c r="A179" s="2">
        <v>163</v>
      </c>
      <c r="B179" s="9">
        <f t="shared" si="8"/>
        <v>60490.669999999984</v>
      </c>
      <c r="C179" s="9">
        <f t="shared" si="9"/>
        <v>405.79</v>
      </c>
      <c r="D179" s="9">
        <f t="shared" si="11"/>
        <v>147.15000000000003</v>
      </c>
      <c r="E179" s="9">
        <f t="shared" si="10"/>
        <v>60343.519999999982</v>
      </c>
    </row>
    <row r="180" spans="1:5" x14ac:dyDescent="0.2">
      <c r="A180" s="2">
        <v>164</v>
      </c>
      <c r="B180" s="9">
        <f t="shared" si="8"/>
        <v>60343.519999999982</v>
      </c>
      <c r="C180" s="9">
        <f t="shared" si="9"/>
        <v>404.8</v>
      </c>
      <c r="D180" s="9">
        <f t="shared" si="11"/>
        <v>148.14000000000004</v>
      </c>
      <c r="E180" s="9">
        <f t="shared" si="10"/>
        <v>60195.379999999983</v>
      </c>
    </row>
    <row r="181" spans="1:5" x14ac:dyDescent="0.2">
      <c r="A181" s="2">
        <v>165</v>
      </c>
      <c r="B181" s="9">
        <f t="shared" si="8"/>
        <v>60195.379999999983</v>
      </c>
      <c r="C181" s="9">
        <f t="shared" si="9"/>
        <v>403.81</v>
      </c>
      <c r="D181" s="9">
        <f t="shared" si="11"/>
        <v>149.13000000000005</v>
      </c>
      <c r="E181" s="9">
        <f t="shared" si="10"/>
        <v>60046.249999999985</v>
      </c>
    </row>
    <row r="182" spans="1:5" x14ac:dyDescent="0.2">
      <c r="A182" s="2">
        <v>166</v>
      </c>
      <c r="B182" s="9">
        <f t="shared" si="8"/>
        <v>60046.249999999985</v>
      </c>
      <c r="C182" s="9">
        <f t="shared" si="9"/>
        <v>402.81</v>
      </c>
      <c r="D182" s="9">
        <f t="shared" si="11"/>
        <v>150.13000000000005</v>
      </c>
      <c r="E182" s="9">
        <f t="shared" si="10"/>
        <v>59896.119999999988</v>
      </c>
    </row>
    <row r="183" spans="1:5" x14ac:dyDescent="0.2">
      <c r="A183" s="2">
        <v>167</v>
      </c>
      <c r="B183" s="9">
        <f t="shared" si="8"/>
        <v>59896.119999999988</v>
      </c>
      <c r="C183" s="9">
        <f t="shared" si="9"/>
        <v>401.8</v>
      </c>
      <c r="D183" s="9">
        <f t="shared" si="11"/>
        <v>151.14000000000004</v>
      </c>
      <c r="E183" s="9">
        <f t="shared" si="10"/>
        <v>59744.979999999989</v>
      </c>
    </row>
    <row r="184" spans="1:5" x14ac:dyDescent="0.2">
      <c r="A184" s="2">
        <v>168</v>
      </c>
      <c r="B184" s="9">
        <f t="shared" si="8"/>
        <v>59744.979999999989</v>
      </c>
      <c r="C184" s="9">
        <f t="shared" si="9"/>
        <v>400.79</v>
      </c>
      <c r="D184" s="9">
        <f t="shared" si="11"/>
        <v>152.15000000000003</v>
      </c>
      <c r="E184" s="9">
        <f t="shared" si="10"/>
        <v>59592.829999999987</v>
      </c>
    </row>
    <row r="185" spans="1:5" x14ac:dyDescent="0.2">
      <c r="A185" s="2">
        <v>169</v>
      </c>
      <c r="B185" s="9">
        <f t="shared" si="8"/>
        <v>59592.829999999987</v>
      </c>
      <c r="C185" s="9">
        <f t="shared" si="9"/>
        <v>399.77</v>
      </c>
      <c r="D185" s="9">
        <f t="shared" si="11"/>
        <v>153.17000000000007</v>
      </c>
      <c r="E185" s="9">
        <f t="shared" si="10"/>
        <v>59439.659999999989</v>
      </c>
    </row>
    <row r="186" spans="1:5" x14ac:dyDescent="0.2">
      <c r="A186" s="2">
        <v>170</v>
      </c>
      <c r="B186" s="9">
        <f t="shared" si="8"/>
        <v>59439.659999999989</v>
      </c>
      <c r="C186" s="9">
        <f t="shared" si="9"/>
        <v>398.74</v>
      </c>
      <c r="D186" s="9">
        <f t="shared" si="11"/>
        <v>154.20000000000005</v>
      </c>
      <c r="E186" s="9">
        <f t="shared" si="10"/>
        <v>59285.459999999992</v>
      </c>
    </row>
    <row r="187" spans="1:5" x14ac:dyDescent="0.2">
      <c r="A187" s="2">
        <v>171</v>
      </c>
      <c r="B187" s="9">
        <f t="shared" si="8"/>
        <v>59285.459999999992</v>
      </c>
      <c r="C187" s="9">
        <f t="shared" si="9"/>
        <v>397.71</v>
      </c>
      <c r="D187" s="9">
        <f t="shared" si="11"/>
        <v>155.23000000000008</v>
      </c>
      <c r="E187" s="9">
        <f t="shared" si="10"/>
        <v>59130.229999999989</v>
      </c>
    </row>
    <row r="188" spans="1:5" x14ac:dyDescent="0.2">
      <c r="A188" s="2">
        <v>172</v>
      </c>
      <c r="B188" s="9">
        <f t="shared" si="8"/>
        <v>59130.229999999989</v>
      </c>
      <c r="C188" s="9">
        <f t="shared" si="9"/>
        <v>396.67</v>
      </c>
      <c r="D188" s="9">
        <f t="shared" si="11"/>
        <v>156.27000000000004</v>
      </c>
      <c r="E188" s="9">
        <f t="shared" si="10"/>
        <v>58973.959999999992</v>
      </c>
    </row>
    <row r="189" spans="1:5" x14ac:dyDescent="0.2">
      <c r="A189" s="2">
        <v>173</v>
      </c>
      <c r="B189" s="9">
        <f t="shared" si="8"/>
        <v>58973.959999999992</v>
      </c>
      <c r="C189" s="9">
        <f t="shared" si="9"/>
        <v>395.62</v>
      </c>
      <c r="D189" s="9">
        <f t="shared" si="11"/>
        <v>157.32000000000005</v>
      </c>
      <c r="E189" s="9">
        <f t="shared" si="10"/>
        <v>58816.639999999992</v>
      </c>
    </row>
    <row r="190" spans="1:5" x14ac:dyDescent="0.2">
      <c r="A190" s="2">
        <v>174</v>
      </c>
      <c r="B190" s="9">
        <f t="shared" si="8"/>
        <v>58816.639999999992</v>
      </c>
      <c r="C190" s="9">
        <f t="shared" si="9"/>
        <v>394.56</v>
      </c>
      <c r="D190" s="9">
        <f t="shared" si="11"/>
        <v>158.38000000000005</v>
      </c>
      <c r="E190" s="9">
        <f t="shared" si="10"/>
        <v>58658.259999999995</v>
      </c>
    </row>
    <row r="191" spans="1:5" x14ac:dyDescent="0.2">
      <c r="A191" s="2">
        <v>175</v>
      </c>
      <c r="B191" s="9">
        <f t="shared" si="8"/>
        <v>58658.259999999995</v>
      </c>
      <c r="C191" s="9">
        <f t="shared" si="9"/>
        <v>393.5</v>
      </c>
      <c r="D191" s="9">
        <f t="shared" si="11"/>
        <v>159.44000000000005</v>
      </c>
      <c r="E191" s="9">
        <f t="shared" si="10"/>
        <v>58498.819999999992</v>
      </c>
    </row>
    <row r="192" spans="1:5" x14ac:dyDescent="0.2">
      <c r="A192" s="2">
        <v>176</v>
      </c>
      <c r="B192" s="9">
        <f t="shared" si="8"/>
        <v>58498.819999999992</v>
      </c>
      <c r="C192" s="9">
        <f t="shared" si="9"/>
        <v>392.43</v>
      </c>
      <c r="D192" s="9">
        <f t="shared" si="11"/>
        <v>160.51000000000005</v>
      </c>
      <c r="E192" s="9">
        <f t="shared" si="10"/>
        <v>58338.30999999999</v>
      </c>
    </row>
    <row r="193" spans="1:5" x14ac:dyDescent="0.2">
      <c r="A193" s="2">
        <v>177</v>
      </c>
      <c r="B193" s="9">
        <f t="shared" si="8"/>
        <v>58338.30999999999</v>
      </c>
      <c r="C193" s="9">
        <f t="shared" si="9"/>
        <v>391.35</v>
      </c>
      <c r="D193" s="9">
        <f t="shared" si="11"/>
        <v>161.59000000000003</v>
      </c>
      <c r="E193" s="9">
        <f t="shared" si="10"/>
        <v>58176.719999999994</v>
      </c>
    </row>
    <row r="194" spans="1:5" x14ac:dyDescent="0.2">
      <c r="A194" s="2">
        <v>178</v>
      </c>
      <c r="B194" s="9">
        <f t="shared" si="8"/>
        <v>58176.719999999994</v>
      </c>
      <c r="C194" s="9">
        <f t="shared" si="9"/>
        <v>390.27</v>
      </c>
      <c r="D194" s="9">
        <f t="shared" si="11"/>
        <v>162.67000000000007</v>
      </c>
      <c r="E194" s="9">
        <f t="shared" si="10"/>
        <v>58014.049999999996</v>
      </c>
    </row>
    <row r="195" spans="1:5" x14ac:dyDescent="0.2">
      <c r="A195" s="2">
        <v>179</v>
      </c>
      <c r="B195" s="9">
        <f t="shared" si="8"/>
        <v>58014.049999999996</v>
      </c>
      <c r="C195" s="9">
        <f t="shared" si="9"/>
        <v>389.18</v>
      </c>
      <c r="D195" s="9">
        <f t="shared" si="11"/>
        <v>163.76000000000005</v>
      </c>
      <c r="E195" s="9">
        <f t="shared" si="10"/>
        <v>57850.289999999994</v>
      </c>
    </row>
    <row r="196" spans="1:5" x14ac:dyDescent="0.2">
      <c r="A196" s="2">
        <v>180</v>
      </c>
      <c r="B196" s="9">
        <f t="shared" si="8"/>
        <v>57850.289999999994</v>
      </c>
      <c r="C196" s="9">
        <f t="shared" si="9"/>
        <v>388.08</v>
      </c>
      <c r="D196" s="9">
        <f t="shared" si="11"/>
        <v>164.86000000000007</v>
      </c>
      <c r="E196" s="9">
        <f t="shared" si="10"/>
        <v>57685.429999999993</v>
      </c>
    </row>
    <row r="197" spans="1:5" x14ac:dyDescent="0.2">
      <c r="A197" s="2">
        <v>181</v>
      </c>
      <c r="B197" s="9">
        <f t="shared" si="8"/>
        <v>57685.429999999993</v>
      </c>
      <c r="C197" s="9">
        <f t="shared" si="9"/>
        <v>386.97</v>
      </c>
      <c r="D197" s="9">
        <f t="shared" si="11"/>
        <v>165.97000000000003</v>
      </c>
      <c r="E197" s="9">
        <f t="shared" si="10"/>
        <v>57519.459999999992</v>
      </c>
    </row>
    <row r="198" spans="1:5" x14ac:dyDescent="0.2">
      <c r="A198" s="2">
        <v>182</v>
      </c>
      <c r="B198" s="9">
        <f t="shared" si="8"/>
        <v>57519.459999999992</v>
      </c>
      <c r="C198" s="9">
        <f t="shared" si="9"/>
        <v>385.86</v>
      </c>
      <c r="D198" s="9">
        <f t="shared" si="11"/>
        <v>167.08000000000004</v>
      </c>
      <c r="E198" s="9">
        <f t="shared" si="10"/>
        <v>57352.37999999999</v>
      </c>
    </row>
    <row r="199" spans="1:5" x14ac:dyDescent="0.2">
      <c r="A199" s="2">
        <v>183</v>
      </c>
      <c r="B199" s="9">
        <f t="shared" si="8"/>
        <v>57352.37999999999</v>
      </c>
      <c r="C199" s="9">
        <f t="shared" si="9"/>
        <v>384.74</v>
      </c>
      <c r="D199" s="9">
        <f t="shared" si="11"/>
        <v>168.20000000000005</v>
      </c>
      <c r="E199" s="9">
        <f t="shared" si="10"/>
        <v>57184.179999999993</v>
      </c>
    </row>
    <row r="200" spans="1:5" x14ac:dyDescent="0.2">
      <c r="A200" s="2">
        <v>184</v>
      </c>
      <c r="B200" s="9">
        <f t="shared" si="8"/>
        <v>57184.179999999993</v>
      </c>
      <c r="C200" s="9">
        <f t="shared" si="9"/>
        <v>383.61</v>
      </c>
      <c r="D200" s="9">
        <f t="shared" si="11"/>
        <v>169.33000000000004</v>
      </c>
      <c r="E200" s="9">
        <f t="shared" si="10"/>
        <v>57014.849999999991</v>
      </c>
    </row>
    <row r="201" spans="1:5" x14ac:dyDescent="0.2">
      <c r="A201" s="2">
        <v>185</v>
      </c>
      <c r="B201" s="9">
        <f t="shared" si="8"/>
        <v>57014.849999999991</v>
      </c>
      <c r="C201" s="9">
        <f t="shared" si="9"/>
        <v>382.47</v>
      </c>
      <c r="D201" s="9">
        <f t="shared" si="11"/>
        <v>170.47000000000003</v>
      </c>
      <c r="E201" s="9">
        <f t="shared" si="10"/>
        <v>56844.37999999999</v>
      </c>
    </row>
    <row r="202" spans="1:5" x14ac:dyDescent="0.2">
      <c r="A202" s="2">
        <v>186</v>
      </c>
      <c r="B202" s="9">
        <f t="shared" si="8"/>
        <v>56844.37999999999</v>
      </c>
      <c r="C202" s="9">
        <f t="shared" si="9"/>
        <v>381.33</v>
      </c>
      <c r="D202" s="9">
        <f t="shared" si="11"/>
        <v>171.61000000000007</v>
      </c>
      <c r="E202" s="9">
        <f t="shared" si="10"/>
        <v>56672.76999999999</v>
      </c>
    </row>
    <row r="203" spans="1:5" x14ac:dyDescent="0.2">
      <c r="A203" s="2">
        <v>187</v>
      </c>
      <c r="B203" s="9">
        <f t="shared" si="8"/>
        <v>56672.76999999999</v>
      </c>
      <c r="C203" s="9">
        <f t="shared" si="9"/>
        <v>380.18</v>
      </c>
      <c r="D203" s="9">
        <f t="shared" si="11"/>
        <v>172.76000000000005</v>
      </c>
      <c r="E203" s="9">
        <f t="shared" si="10"/>
        <v>56500.009999999987</v>
      </c>
    </row>
    <row r="204" spans="1:5" x14ac:dyDescent="0.2">
      <c r="A204" s="2">
        <v>188</v>
      </c>
      <c r="B204" s="9">
        <f t="shared" si="8"/>
        <v>56500.009999999987</v>
      </c>
      <c r="C204" s="9">
        <f t="shared" si="9"/>
        <v>379.02</v>
      </c>
      <c r="D204" s="9">
        <f t="shared" si="11"/>
        <v>173.92000000000007</v>
      </c>
      <c r="E204" s="9">
        <f t="shared" si="10"/>
        <v>56326.089999999989</v>
      </c>
    </row>
    <row r="205" spans="1:5" x14ac:dyDescent="0.2">
      <c r="A205" s="2">
        <v>189</v>
      </c>
      <c r="B205" s="9">
        <f t="shared" si="8"/>
        <v>56326.089999999989</v>
      </c>
      <c r="C205" s="9">
        <f t="shared" si="9"/>
        <v>377.85</v>
      </c>
      <c r="D205" s="9">
        <f t="shared" si="11"/>
        <v>175.09000000000003</v>
      </c>
      <c r="E205" s="9">
        <f t="shared" si="10"/>
        <v>56150.999999999993</v>
      </c>
    </row>
    <row r="206" spans="1:5" x14ac:dyDescent="0.2">
      <c r="A206" s="2">
        <v>190</v>
      </c>
      <c r="B206" s="9">
        <f t="shared" si="8"/>
        <v>56150.999999999993</v>
      </c>
      <c r="C206" s="9">
        <f t="shared" si="9"/>
        <v>376.68</v>
      </c>
      <c r="D206" s="9">
        <f t="shared" si="11"/>
        <v>176.26000000000005</v>
      </c>
      <c r="E206" s="9">
        <f t="shared" si="10"/>
        <v>55974.739999999991</v>
      </c>
    </row>
    <row r="207" spans="1:5" x14ac:dyDescent="0.2">
      <c r="A207" s="2">
        <v>191</v>
      </c>
      <c r="B207" s="9">
        <f t="shared" si="8"/>
        <v>55974.739999999991</v>
      </c>
      <c r="C207" s="9">
        <f t="shared" si="9"/>
        <v>375.5</v>
      </c>
      <c r="D207" s="9">
        <f t="shared" si="11"/>
        <v>177.44000000000005</v>
      </c>
      <c r="E207" s="9">
        <f t="shared" si="10"/>
        <v>55797.299999999988</v>
      </c>
    </row>
    <row r="208" spans="1:5" x14ac:dyDescent="0.2">
      <c r="A208" s="2">
        <v>192</v>
      </c>
      <c r="B208" s="9">
        <f t="shared" si="8"/>
        <v>55797.299999999988</v>
      </c>
      <c r="C208" s="9">
        <f t="shared" si="9"/>
        <v>374.31</v>
      </c>
      <c r="D208" s="9">
        <f t="shared" si="11"/>
        <v>178.63000000000005</v>
      </c>
      <c r="E208" s="9">
        <f t="shared" si="10"/>
        <v>55618.669999999991</v>
      </c>
    </row>
    <row r="209" spans="1:5" x14ac:dyDescent="0.2">
      <c r="A209" s="2">
        <v>193</v>
      </c>
      <c r="B209" s="9">
        <f t="shared" ref="B209:B272" si="12">E208</f>
        <v>55618.669999999991</v>
      </c>
      <c r="C209" s="9">
        <f t="shared" ref="C209:C272" si="13">ROUND(B209*B$6,2)</f>
        <v>373.11</v>
      </c>
      <c r="D209" s="9">
        <f t="shared" si="11"/>
        <v>179.83000000000004</v>
      </c>
      <c r="E209" s="9">
        <f t="shared" ref="E209:E272" si="14">B209-D209</f>
        <v>55438.839999999989</v>
      </c>
    </row>
    <row r="210" spans="1:5" x14ac:dyDescent="0.2">
      <c r="A210" s="2">
        <v>194</v>
      </c>
      <c r="B210" s="9">
        <f t="shared" si="12"/>
        <v>55438.839999999989</v>
      </c>
      <c r="C210" s="9">
        <f t="shared" si="13"/>
        <v>371.9</v>
      </c>
      <c r="D210" s="9">
        <f t="shared" ref="D210:D273" si="15">B$3-C210</f>
        <v>181.04000000000008</v>
      </c>
      <c r="E210" s="9">
        <f t="shared" si="14"/>
        <v>55257.799999999988</v>
      </c>
    </row>
    <row r="211" spans="1:5" x14ac:dyDescent="0.2">
      <c r="A211" s="2">
        <v>195</v>
      </c>
      <c r="B211" s="9">
        <f t="shared" si="12"/>
        <v>55257.799999999988</v>
      </c>
      <c r="C211" s="9">
        <f t="shared" si="13"/>
        <v>370.69</v>
      </c>
      <c r="D211" s="9">
        <f t="shared" si="15"/>
        <v>182.25000000000006</v>
      </c>
      <c r="E211" s="9">
        <f t="shared" si="14"/>
        <v>55075.549999999988</v>
      </c>
    </row>
    <row r="212" spans="1:5" x14ac:dyDescent="0.2">
      <c r="A212" s="2">
        <v>196</v>
      </c>
      <c r="B212" s="9">
        <f t="shared" si="12"/>
        <v>55075.549999999988</v>
      </c>
      <c r="C212" s="9">
        <f t="shared" si="13"/>
        <v>369.47</v>
      </c>
      <c r="D212" s="9">
        <f t="shared" si="15"/>
        <v>183.47000000000003</v>
      </c>
      <c r="E212" s="9">
        <f t="shared" si="14"/>
        <v>54892.079999999987</v>
      </c>
    </row>
    <row r="213" spans="1:5" x14ac:dyDescent="0.2">
      <c r="A213" s="2">
        <v>197</v>
      </c>
      <c r="B213" s="9">
        <f t="shared" si="12"/>
        <v>54892.079999999987</v>
      </c>
      <c r="C213" s="9">
        <f t="shared" si="13"/>
        <v>368.23</v>
      </c>
      <c r="D213" s="9">
        <f t="shared" si="15"/>
        <v>184.71000000000004</v>
      </c>
      <c r="E213" s="9">
        <f t="shared" si="14"/>
        <v>54707.369999999988</v>
      </c>
    </row>
    <row r="214" spans="1:5" x14ac:dyDescent="0.2">
      <c r="A214" s="2">
        <v>198</v>
      </c>
      <c r="B214" s="9">
        <f t="shared" si="12"/>
        <v>54707.369999999988</v>
      </c>
      <c r="C214" s="9">
        <f t="shared" si="13"/>
        <v>367</v>
      </c>
      <c r="D214" s="9">
        <f t="shared" si="15"/>
        <v>185.94000000000005</v>
      </c>
      <c r="E214" s="9">
        <f t="shared" si="14"/>
        <v>54521.429999999986</v>
      </c>
    </row>
    <row r="215" spans="1:5" x14ac:dyDescent="0.2">
      <c r="A215" s="2">
        <v>199</v>
      </c>
      <c r="B215" s="9">
        <f t="shared" si="12"/>
        <v>54521.429999999986</v>
      </c>
      <c r="C215" s="9">
        <f t="shared" si="13"/>
        <v>365.75</v>
      </c>
      <c r="D215" s="9">
        <f t="shared" si="15"/>
        <v>187.19000000000005</v>
      </c>
      <c r="E215" s="9">
        <f t="shared" si="14"/>
        <v>54334.239999999983</v>
      </c>
    </row>
    <row r="216" spans="1:5" x14ac:dyDescent="0.2">
      <c r="A216" s="2">
        <v>200</v>
      </c>
      <c r="B216" s="9">
        <f t="shared" si="12"/>
        <v>54334.239999999983</v>
      </c>
      <c r="C216" s="9">
        <f t="shared" si="13"/>
        <v>364.49</v>
      </c>
      <c r="D216" s="9">
        <f t="shared" si="15"/>
        <v>188.45000000000005</v>
      </c>
      <c r="E216" s="9">
        <f t="shared" si="14"/>
        <v>54145.789999999986</v>
      </c>
    </row>
    <row r="217" spans="1:5" x14ac:dyDescent="0.2">
      <c r="A217" s="2">
        <v>201</v>
      </c>
      <c r="B217" s="9">
        <f t="shared" si="12"/>
        <v>54145.789999999986</v>
      </c>
      <c r="C217" s="9">
        <f t="shared" si="13"/>
        <v>363.23</v>
      </c>
      <c r="D217" s="9">
        <f t="shared" si="15"/>
        <v>189.71000000000004</v>
      </c>
      <c r="E217" s="9">
        <f t="shared" si="14"/>
        <v>53956.079999999987</v>
      </c>
    </row>
    <row r="218" spans="1:5" x14ac:dyDescent="0.2">
      <c r="A218" s="2">
        <v>202</v>
      </c>
      <c r="B218" s="9">
        <f t="shared" si="12"/>
        <v>53956.079999999987</v>
      </c>
      <c r="C218" s="9">
        <f t="shared" si="13"/>
        <v>361.96</v>
      </c>
      <c r="D218" s="9">
        <f t="shared" si="15"/>
        <v>190.98000000000008</v>
      </c>
      <c r="E218" s="9">
        <f t="shared" si="14"/>
        <v>53765.099999999984</v>
      </c>
    </row>
    <row r="219" spans="1:5" x14ac:dyDescent="0.2">
      <c r="A219" s="2">
        <v>203</v>
      </c>
      <c r="B219" s="9">
        <f t="shared" si="12"/>
        <v>53765.099999999984</v>
      </c>
      <c r="C219" s="9">
        <f t="shared" si="13"/>
        <v>360.67</v>
      </c>
      <c r="D219" s="9">
        <f t="shared" si="15"/>
        <v>192.27000000000004</v>
      </c>
      <c r="E219" s="9">
        <f t="shared" si="14"/>
        <v>53572.829999999987</v>
      </c>
    </row>
    <row r="220" spans="1:5" x14ac:dyDescent="0.2">
      <c r="A220" s="2">
        <v>204</v>
      </c>
      <c r="B220" s="9">
        <f t="shared" si="12"/>
        <v>53572.829999999987</v>
      </c>
      <c r="C220" s="9">
        <f t="shared" si="13"/>
        <v>359.38</v>
      </c>
      <c r="D220" s="9">
        <f t="shared" si="15"/>
        <v>193.56000000000006</v>
      </c>
      <c r="E220" s="9">
        <f t="shared" si="14"/>
        <v>53379.26999999999</v>
      </c>
    </row>
    <row r="221" spans="1:5" x14ac:dyDescent="0.2">
      <c r="A221" s="2">
        <v>205</v>
      </c>
      <c r="B221" s="9">
        <f t="shared" si="12"/>
        <v>53379.26999999999</v>
      </c>
      <c r="C221" s="9">
        <f t="shared" si="13"/>
        <v>358.09</v>
      </c>
      <c r="D221" s="9">
        <f t="shared" si="15"/>
        <v>194.85000000000008</v>
      </c>
      <c r="E221" s="9">
        <f t="shared" si="14"/>
        <v>53184.419999999991</v>
      </c>
    </row>
    <row r="222" spans="1:5" x14ac:dyDescent="0.2">
      <c r="A222" s="2">
        <v>206</v>
      </c>
      <c r="B222" s="9">
        <f t="shared" si="12"/>
        <v>53184.419999999991</v>
      </c>
      <c r="C222" s="9">
        <f t="shared" si="13"/>
        <v>356.78</v>
      </c>
      <c r="D222" s="9">
        <f t="shared" si="15"/>
        <v>196.16000000000008</v>
      </c>
      <c r="E222" s="9">
        <f t="shared" si="14"/>
        <v>52988.259999999987</v>
      </c>
    </row>
    <row r="223" spans="1:5" x14ac:dyDescent="0.2">
      <c r="A223" s="2">
        <v>207</v>
      </c>
      <c r="B223" s="9">
        <f t="shared" si="12"/>
        <v>52988.259999999987</v>
      </c>
      <c r="C223" s="9">
        <f t="shared" si="13"/>
        <v>355.46</v>
      </c>
      <c r="D223" s="9">
        <f t="shared" si="15"/>
        <v>197.48000000000008</v>
      </c>
      <c r="E223" s="9">
        <f t="shared" si="14"/>
        <v>52790.779999999984</v>
      </c>
    </row>
    <row r="224" spans="1:5" x14ac:dyDescent="0.2">
      <c r="A224" s="2">
        <v>208</v>
      </c>
      <c r="B224" s="9">
        <f t="shared" si="12"/>
        <v>52790.779999999984</v>
      </c>
      <c r="C224" s="9">
        <f t="shared" si="13"/>
        <v>354.14</v>
      </c>
      <c r="D224" s="9">
        <f t="shared" si="15"/>
        <v>198.80000000000007</v>
      </c>
      <c r="E224" s="9">
        <f t="shared" si="14"/>
        <v>52591.979999999981</v>
      </c>
    </row>
    <row r="225" spans="1:5" x14ac:dyDescent="0.2">
      <c r="A225" s="2">
        <v>209</v>
      </c>
      <c r="B225" s="9">
        <f t="shared" si="12"/>
        <v>52591.979999999981</v>
      </c>
      <c r="C225" s="9">
        <f t="shared" si="13"/>
        <v>352.8</v>
      </c>
      <c r="D225" s="9">
        <f t="shared" si="15"/>
        <v>200.14000000000004</v>
      </c>
      <c r="E225" s="9">
        <f t="shared" si="14"/>
        <v>52391.839999999982</v>
      </c>
    </row>
    <row r="226" spans="1:5" x14ac:dyDescent="0.2">
      <c r="A226" s="2">
        <v>210</v>
      </c>
      <c r="B226" s="9">
        <f t="shared" si="12"/>
        <v>52391.839999999982</v>
      </c>
      <c r="C226" s="9">
        <f t="shared" si="13"/>
        <v>351.46</v>
      </c>
      <c r="D226" s="9">
        <f t="shared" si="15"/>
        <v>201.48000000000008</v>
      </c>
      <c r="E226" s="9">
        <f t="shared" si="14"/>
        <v>52190.359999999979</v>
      </c>
    </row>
    <row r="227" spans="1:5" x14ac:dyDescent="0.2">
      <c r="A227" s="2">
        <v>211</v>
      </c>
      <c r="B227" s="9">
        <f t="shared" si="12"/>
        <v>52190.359999999979</v>
      </c>
      <c r="C227" s="9">
        <f t="shared" si="13"/>
        <v>350.11</v>
      </c>
      <c r="D227" s="9">
        <f t="shared" si="15"/>
        <v>202.83000000000004</v>
      </c>
      <c r="E227" s="9">
        <f t="shared" si="14"/>
        <v>51987.529999999977</v>
      </c>
    </row>
    <row r="228" spans="1:5" x14ac:dyDescent="0.2">
      <c r="A228" s="2">
        <v>212</v>
      </c>
      <c r="B228" s="9">
        <f t="shared" si="12"/>
        <v>51987.529999999977</v>
      </c>
      <c r="C228" s="9">
        <f t="shared" si="13"/>
        <v>348.75</v>
      </c>
      <c r="D228" s="9">
        <f t="shared" si="15"/>
        <v>204.19000000000005</v>
      </c>
      <c r="E228" s="9">
        <f t="shared" si="14"/>
        <v>51783.339999999975</v>
      </c>
    </row>
    <row r="229" spans="1:5" x14ac:dyDescent="0.2">
      <c r="A229" s="2">
        <v>213</v>
      </c>
      <c r="B229" s="9">
        <f t="shared" si="12"/>
        <v>51783.339999999975</v>
      </c>
      <c r="C229" s="9">
        <f t="shared" si="13"/>
        <v>347.38</v>
      </c>
      <c r="D229" s="9">
        <f t="shared" si="15"/>
        <v>205.56000000000006</v>
      </c>
      <c r="E229" s="9">
        <f t="shared" si="14"/>
        <v>51577.779999999977</v>
      </c>
    </row>
    <row r="230" spans="1:5" x14ac:dyDescent="0.2">
      <c r="A230" s="2">
        <v>214</v>
      </c>
      <c r="B230" s="9">
        <f t="shared" si="12"/>
        <v>51577.779999999977</v>
      </c>
      <c r="C230" s="9">
        <f t="shared" si="13"/>
        <v>346</v>
      </c>
      <c r="D230" s="9">
        <f t="shared" si="15"/>
        <v>206.94000000000005</v>
      </c>
      <c r="E230" s="9">
        <f t="shared" si="14"/>
        <v>51370.839999999975</v>
      </c>
    </row>
    <row r="231" spans="1:5" x14ac:dyDescent="0.2">
      <c r="A231" s="2">
        <v>215</v>
      </c>
      <c r="B231" s="9">
        <f t="shared" si="12"/>
        <v>51370.839999999975</v>
      </c>
      <c r="C231" s="9">
        <f t="shared" si="13"/>
        <v>344.61</v>
      </c>
      <c r="D231" s="9">
        <f t="shared" si="15"/>
        <v>208.33000000000004</v>
      </c>
      <c r="E231" s="9">
        <f t="shared" si="14"/>
        <v>51162.509999999973</v>
      </c>
    </row>
    <row r="232" spans="1:5" x14ac:dyDescent="0.2">
      <c r="A232" s="2">
        <v>216</v>
      </c>
      <c r="B232" s="9">
        <f t="shared" si="12"/>
        <v>51162.509999999973</v>
      </c>
      <c r="C232" s="9">
        <f t="shared" si="13"/>
        <v>343.22</v>
      </c>
      <c r="D232" s="9">
        <f t="shared" si="15"/>
        <v>209.72000000000003</v>
      </c>
      <c r="E232" s="9">
        <f t="shared" si="14"/>
        <v>50952.789999999972</v>
      </c>
    </row>
    <row r="233" spans="1:5" x14ac:dyDescent="0.2">
      <c r="A233" s="2">
        <v>217</v>
      </c>
      <c r="B233" s="9">
        <f t="shared" si="12"/>
        <v>50952.789999999972</v>
      </c>
      <c r="C233" s="9">
        <f t="shared" si="13"/>
        <v>341.81</v>
      </c>
      <c r="D233" s="9">
        <f t="shared" si="15"/>
        <v>211.13000000000005</v>
      </c>
      <c r="E233" s="9">
        <f t="shared" si="14"/>
        <v>50741.659999999974</v>
      </c>
    </row>
    <row r="234" spans="1:5" x14ac:dyDescent="0.2">
      <c r="A234" s="2">
        <v>218</v>
      </c>
      <c r="B234" s="9">
        <f t="shared" si="12"/>
        <v>50741.659999999974</v>
      </c>
      <c r="C234" s="9">
        <f t="shared" si="13"/>
        <v>340.39</v>
      </c>
      <c r="D234" s="9">
        <f t="shared" si="15"/>
        <v>212.55000000000007</v>
      </c>
      <c r="E234" s="9">
        <f t="shared" si="14"/>
        <v>50529.109999999971</v>
      </c>
    </row>
    <row r="235" spans="1:5" x14ac:dyDescent="0.2">
      <c r="A235" s="2">
        <v>219</v>
      </c>
      <c r="B235" s="9">
        <f t="shared" si="12"/>
        <v>50529.109999999971</v>
      </c>
      <c r="C235" s="9">
        <f t="shared" si="13"/>
        <v>338.97</v>
      </c>
      <c r="D235" s="9">
        <f t="shared" si="15"/>
        <v>213.97000000000003</v>
      </c>
      <c r="E235" s="9">
        <f t="shared" si="14"/>
        <v>50315.13999999997</v>
      </c>
    </row>
    <row r="236" spans="1:5" x14ac:dyDescent="0.2">
      <c r="A236" s="2">
        <v>220</v>
      </c>
      <c r="B236" s="9">
        <f t="shared" si="12"/>
        <v>50315.13999999997</v>
      </c>
      <c r="C236" s="9">
        <f t="shared" si="13"/>
        <v>337.53</v>
      </c>
      <c r="D236" s="9">
        <f t="shared" si="15"/>
        <v>215.41000000000008</v>
      </c>
      <c r="E236" s="9">
        <f t="shared" si="14"/>
        <v>50099.729999999967</v>
      </c>
    </row>
    <row r="237" spans="1:5" x14ac:dyDescent="0.2">
      <c r="A237" s="2">
        <v>221</v>
      </c>
      <c r="B237" s="9">
        <f t="shared" si="12"/>
        <v>50099.729999999967</v>
      </c>
      <c r="C237" s="9">
        <f t="shared" si="13"/>
        <v>336.09</v>
      </c>
      <c r="D237" s="9">
        <f t="shared" si="15"/>
        <v>216.85000000000008</v>
      </c>
      <c r="E237" s="9">
        <f t="shared" si="14"/>
        <v>49882.879999999968</v>
      </c>
    </row>
    <row r="238" spans="1:5" x14ac:dyDescent="0.2">
      <c r="A238" s="2">
        <v>222</v>
      </c>
      <c r="B238" s="9">
        <f t="shared" si="12"/>
        <v>49882.879999999968</v>
      </c>
      <c r="C238" s="9">
        <f t="shared" si="13"/>
        <v>334.63</v>
      </c>
      <c r="D238" s="9">
        <f t="shared" si="15"/>
        <v>218.31000000000006</v>
      </c>
      <c r="E238" s="9">
        <f t="shared" si="14"/>
        <v>49664.569999999971</v>
      </c>
    </row>
    <row r="239" spans="1:5" x14ac:dyDescent="0.2">
      <c r="A239" s="2">
        <v>223</v>
      </c>
      <c r="B239" s="9">
        <f t="shared" si="12"/>
        <v>49664.569999999971</v>
      </c>
      <c r="C239" s="9">
        <f t="shared" si="13"/>
        <v>333.17</v>
      </c>
      <c r="D239" s="9">
        <f t="shared" si="15"/>
        <v>219.77000000000004</v>
      </c>
      <c r="E239" s="9">
        <f t="shared" si="14"/>
        <v>49444.799999999974</v>
      </c>
    </row>
    <row r="240" spans="1:5" x14ac:dyDescent="0.2">
      <c r="A240" s="2">
        <v>224</v>
      </c>
      <c r="B240" s="9">
        <f t="shared" si="12"/>
        <v>49444.799999999974</v>
      </c>
      <c r="C240" s="9">
        <f t="shared" si="13"/>
        <v>331.69</v>
      </c>
      <c r="D240" s="9">
        <f t="shared" si="15"/>
        <v>221.25000000000006</v>
      </c>
      <c r="E240" s="9">
        <f t="shared" si="14"/>
        <v>49223.549999999974</v>
      </c>
    </row>
    <row r="241" spans="1:5" x14ac:dyDescent="0.2">
      <c r="A241" s="2">
        <v>225</v>
      </c>
      <c r="B241" s="9">
        <f t="shared" si="12"/>
        <v>49223.549999999974</v>
      </c>
      <c r="C241" s="9">
        <f t="shared" si="13"/>
        <v>330.21</v>
      </c>
      <c r="D241" s="9">
        <f t="shared" si="15"/>
        <v>222.73000000000008</v>
      </c>
      <c r="E241" s="9">
        <f t="shared" si="14"/>
        <v>49000.819999999971</v>
      </c>
    </row>
    <row r="242" spans="1:5" x14ac:dyDescent="0.2">
      <c r="A242" s="2">
        <v>226</v>
      </c>
      <c r="B242" s="9">
        <f t="shared" si="12"/>
        <v>49000.819999999971</v>
      </c>
      <c r="C242" s="9">
        <f t="shared" si="13"/>
        <v>328.71</v>
      </c>
      <c r="D242" s="9">
        <f t="shared" si="15"/>
        <v>224.23000000000008</v>
      </c>
      <c r="E242" s="9">
        <f t="shared" si="14"/>
        <v>48776.589999999967</v>
      </c>
    </row>
    <row r="243" spans="1:5" x14ac:dyDescent="0.2">
      <c r="A243" s="2">
        <v>227</v>
      </c>
      <c r="B243" s="9">
        <f t="shared" si="12"/>
        <v>48776.589999999967</v>
      </c>
      <c r="C243" s="9">
        <f t="shared" si="13"/>
        <v>327.20999999999998</v>
      </c>
      <c r="D243" s="9">
        <f t="shared" si="15"/>
        <v>225.73000000000008</v>
      </c>
      <c r="E243" s="9">
        <f t="shared" si="14"/>
        <v>48550.859999999964</v>
      </c>
    </row>
    <row r="244" spans="1:5" x14ac:dyDescent="0.2">
      <c r="A244" s="2">
        <v>228</v>
      </c>
      <c r="B244" s="9">
        <f t="shared" si="12"/>
        <v>48550.859999999964</v>
      </c>
      <c r="C244" s="9">
        <f t="shared" si="13"/>
        <v>325.7</v>
      </c>
      <c r="D244" s="9">
        <f t="shared" si="15"/>
        <v>227.24000000000007</v>
      </c>
      <c r="E244" s="9">
        <f t="shared" si="14"/>
        <v>48323.619999999966</v>
      </c>
    </row>
    <row r="245" spans="1:5" x14ac:dyDescent="0.2">
      <c r="A245" s="2">
        <v>229</v>
      </c>
      <c r="B245" s="9">
        <f t="shared" si="12"/>
        <v>48323.619999999966</v>
      </c>
      <c r="C245" s="9">
        <f t="shared" si="13"/>
        <v>324.17</v>
      </c>
      <c r="D245" s="9">
        <f t="shared" si="15"/>
        <v>228.77000000000004</v>
      </c>
      <c r="E245" s="9">
        <f t="shared" si="14"/>
        <v>48094.849999999969</v>
      </c>
    </row>
    <row r="246" spans="1:5" x14ac:dyDescent="0.2">
      <c r="A246" s="2">
        <v>230</v>
      </c>
      <c r="B246" s="9">
        <f t="shared" si="12"/>
        <v>48094.849999999969</v>
      </c>
      <c r="C246" s="9">
        <f t="shared" si="13"/>
        <v>322.64</v>
      </c>
      <c r="D246" s="9">
        <f t="shared" si="15"/>
        <v>230.30000000000007</v>
      </c>
      <c r="E246" s="9">
        <f t="shared" si="14"/>
        <v>47864.549999999967</v>
      </c>
    </row>
    <row r="247" spans="1:5" x14ac:dyDescent="0.2">
      <c r="A247" s="2">
        <v>231</v>
      </c>
      <c r="B247" s="9">
        <f t="shared" si="12"/>
        <v>47864.549999999967</v>
      </c>
      <c r="C247" s="9">
        <f t="shared" si="13"/>
        <v>321.08999999999997</v>
      </c>
      <c r="D247" s="9">
        <f t="shared" si="15"/>
        <v>231.85000000000008</v>
      </c>
      <c r="E247" s="9">
        <f t="shared" si="14"/>
        <v>47632.699999999968</v>
      </c>
    </row>
    <row r="248" spans="1:5" x14ac:dyDescent="0.2">
      <c r="A248" s="2">
        <v>232</v>
      </c>
      <c r="B248" s="9">
        <f t="shared" si="12"/>
        <v>47632.699999999968</v>
      </c>
      <c r="C248" s="9">
        <f t="shared" si="13"/>
        <v>319.54000000000002</v>
      </c>
      <c r="D248" s="9">
        <f t="shared" si="15"/>
        <v>233.40000000000003</v>
      </c>
      <c r="E248" s="9">
        <f t="shared" si="14"/>
        <v>47399.299999999967</v>
      </c>
    </row>
    <row r="249" spans="1:5" x14ac:dyDescent="0.2">
      <c r="A249" s="2">
        <v>233</v>
      </c>
      <c r="B249" s="9">
        <f t="shared" si="12"/>
        <v>47399.299999999967</v>
      </c>
      <c r="C249" s="9">
        <f t="shared" si="13"/>
        <v>317.97000000000003</v>
      </c>
      <c r="D249" s="9">
        <f t="shared" si="15"/>
        <v>234.97000000000003</v>
      </c>
      <c r="E249" s="9">
        <f t="shared" si="14"/>
        <v>47164.329999999965</v>
      </c>
    </row>
    <row r="250" spans="1:5" x14ac:dyDescent="0.2">
      <c r="A250" s="2">
        <v>234</v>
      </c>
      <c r="B250" s="9">
        <f t="shared" si="12"/>
        <v>47164.329999999965</v>
      </c>
      <c r="C250" s="9">
        <f t="shared" si="13"/>
        <v>316.39</v>
      </c>
      <c r="D250" s="9">
        <f t="shared" si="15"/>
        <v>236.55000000000007</v>
      </c>
      <c r="E250" s="9">
        <f t="shared" si="14"/>
        <v>46927.779999999962</v>
      </c>
    </row>
    <row r="251" spans="1:5" x14ac:dyDescent="0.2">
      <c r="A251" s="2">
        <v>235</v>
      </c>
      <c r="B251" s="9">
        <f t="shared" si="12"/>
        <v>46927.779999999962</v>
      </c>
      <c r="C251" s="9">
        <f t="shared" si="13"/>
        <v>314.81</v>
      </c>
      <c r="D251" s="9">
        <f t="shared" si="15"/>
        <v>238.13000000000005</v>
      </c>
      <c r="E251" s="9">
        <f t="shared" si="14"/>
        <v>46689.649999999965</v>
      </c>
    </row>
    <row r="252" spans="1:5" x14ac:dyDescent="0.2">
      <c r="A252" s="2">
        <v>236</v>
      </c>
      <c r="B252" s="9">
        <f t="shared" si="12"/>
        <v>46689.649999999965</v>
      </c>
      <c r="C252" s="9">
        <f t="shared" si="13"/>
        <v>313.20999999999998</v>
      </c>
      <c r="D252" s="9">
        <f t="shared" si="15"/>
        <v>239.73000000000008</v>
      </c>
      <c r="E252" s="9">
        <f t="shared" si="14"/>
        <v>46449.919999999962</v>
      </c>
    </row>
    <row r="253" spans="1:5" x14ac:dyDescent="0.2">
      <c r="A253" s="2">
        <v>237</v>
      </c>
      <c r="B253" s="9">
        <f t="shared" si="12"/>
        <v>46449.919999999962</v>
      </c>
      <c r="C253" s="9">
        <f t="shared" si="13"/>
        <v>311.60000000000002</v>
      </c>
      <c r="D253" s="9">
        <f t="shared" si="15"/>
        <v>241.34000000000003</v>
      </c>
      <c r="E253" s="9">
        <f t="shared" si="14"/>
        <v>46208.579999999965</v>
      </c>
    </row>
    <row r="254" spans="1:5" x14ac:dyDescent="0.2">
      <c r="A254" s="2">
        <v>238</v>
      </c>
      <c r="B254" s="9">
        <f t="shared" si="12"/>
        <v>46208.579999999965</v>
      </c>
      <c r="C254" s="9">
        <f t="shared" si="13"/>
        <v>309.98</v>
      </c>
      <c r="D254" s="9">
        <f t="shared" si="15"/>
        <v>242.96000000000004</v>
      </c>
      <c r="E254" s="9">
        <f t="shared" si="14"/>
        <v>45965.619999999966</v>
      </c>
    </row>
    <row r="255" spans="1:5" x14ac:dyDescent="0.2">
      <c r="A255" s="2">
        <v>239</v>
      </c>
      <c r="B255" s="9">
        <f t="shared" si="12"/>
        <v>45965.619999999966</v>
      </c>
      <c r="C255" s="9">
        <f t="shared" si="13"/>
        <v>308.35000000000002</v>
      </c>
      <c r="D255" s="9">
        <f t="shared" si="15"/>
        <v>244.59000000000003</v>
      </c>
      <c r="E255" s="9">
        <f t="shared" si="14"/>
        <v>45721.02999999997</v>
      </c>
    </row>
    <row r="256" spans="1:5" x14ac:dyDescent="0.2">
      <c r="A256" s="2">
        <v>240</v>
      </c>
      <c r="B256" s="9">
        <f t="shared" si="12"/>
        <v>45721.02999999997</v>
      </c>
      <c r="C256" s="9">
        <f t="shared" si="13"/>
        <v>306.70999999999998</v>
      </c>
      <c r="D256" s="9">
        <f t="shared" si="15"/>
        <v>246.23000000000008</v>
      </c>
      <c r="E256" s="9">
        <f t="shared" si="14"/>
        <v>45474.799999999967</v>
      </c>
    </row>
    <row r="257" spans="1:5" x14ac:dyDescent="0.2">
      <c r="A257" s="2">
        <v>241</v>
      </c>
      <c r="B257" s="9">
        <f t="shared" si="12"/>
        <v>45474.799999999967</v>
      </c>
      <c r="C257" s="9">
        <f t="shared" si="13"/>
        <v>305.06</v>
      </c>
      <c r="D257" s="9">
        <f t="shared" si="15"/>
        <v>247.88000000000005</v>
      </c>
      <c r="E257" s="9">
        <f t="shared" si="14"/>
        <v>45226.919999999969</v>
      </c>
    </row>
    <row r="258" spans="1:5" x14ac:dyDescent="0.2">
      <c r="A258" s="2">
        <v>242</v>
      </c>
      <c r="B258" s="9">
        <f t="shared" si="12"/>
        <v>45226.919999999969</v>
      </c>
      <c r="C258" s="9">
        <f t="shared" si="13"/>
        <v>303.39999999999998</v>
      </c>
      <c r="D258" s="9">
        <f t="shared" si="15"/>
        <v>249.54000000000008</v>
      </c>
      <c r="E258" s="9">
        <f t="shared" si="14"/>
        <v>44977.379999999968</v>
      </c>
    </row>
    <row r="259" spans="1:5" x14ac:dyDescent="0.2">
      <c r="A259" s="2">
        <v>243</v>
      </c>
      <c r="B259" s="9">
        <f t="shared" si="12"/>
        <v>44977.379999999968</v>
      </c>
      <c r="C259" s="9">
        <f t="shared" si="13"/>
        <v>301.72000000000003</v>
      </c>
      <c r="D259" s="9">
        <f t="shared" si="15"/>
        <v>251.22000000000003</v>
      </c>
      <c r="E259" s="9">
        <f t="shared" si="14"/>
        <v>44726.159999999967</v>
      </c>
    </row>
    <row r="260" spans="1:5" x14ac:dyDescent="0.2">
      <c r="A260" s="2">
        <v>244</v>
      </c>
      <c r="B260" s="9">
        <f t="shared" si="12"/>
        <v>44726.159999999967</v>
      </c>
      <c r="C260" s="9">
        <f t="shared" si="13"/>
        <v>300.04000000000002</v>
      </c>
      <c r="D260" s="9">
        <f t="shared" si="15"/>
        <v>252.90000000000003</v>
      </c>
      <c r="E260" s="9">
        <f t="shared" si="14"/>
        <v>44473.259999999966</v>
      </c>
    </row>
    <row r="261" spans="1:5" x14ac:dyDescent="0.2">
      <c r="A261" s="2">
        <v>245</v>
      </c>
      <c r="B261" s="9">
        <f t="shared" si="12"/>
        <v>44473.259999999966</v>
      </c>
      <c r="C261" s="9">
        <f t="shared" si="13"/>
        <v>298.33999999999997</v>
      </c>
      <c r="D261" s="9">
        <f t="shared" si="15"/>
        <v>254.60000000000008</v>
      </c>
      <c r="E261" s="9">
        <f t="shared" si="14"/>
        <v>44218.659999999967</v>
      </c>
    </row>
    <row r="262" spans="1:5" x14ac:dyDescent="0.2">
      <c r="A262" s="2">
        <v>246</v>
      </c>
      <c r="B262" s="9">
        <f t="shared" si="12"/>
        <v>44218.659999999967</v>
      </c>
      <c r="C262" s="9">
        <f t="shared" si="13"/>
        <v>296.63</v>
      </c>
      <c r="D262" s="9">
        <f t="shared" si="15"/>
        <v>256.31000000000006</v>
      </c>
      <c r="E262" s="9">
        <f t="shared" si="14"/>
        <v>43962.349999999969</v>
      </c>
    </row>
    <row r="263" spans="1:5" x14ac:dyDescent="0.2">
      <c r="A263" s="2">
        <v>247</v>
      </c>
      <c r="B263" s="9">
        <f t="shared" si="12"/>
        <v>43962.349999999969</v>
      </c>
      <c r="C263" s="9">
        <f t="shared" si="13"/>
        <v>294.91000000000003</v>
      </c>
      <c r="D263" s="9">
        <f t="shared" si="15"/>
        <v>258.03000000000003</v>
      </c>
      <c r="E263" s="9">
        <f t="shared" si="14"/>
        <v>43704.319999999971</v>
      </c>
    </row>
    <row r="264" spans="1:5" x14ac:dyDescent="0.2">
      <c r="A264" s="2">
        <v>248</v>
      </c>
      <c r="B264" s="9">
        <f t="shared" si="12"/>
        <v>43704.319999999971</v>
      </c>
      <c r="C264" s="9">
        <f t="shared" si="13"/>
        <v>293.18</v>
      </c>
      <c r="D264" s="9">
        <f t="shared" si="15"/>
        <v>259.76000000000005</v>
      </c>
      <c r="E264" s="9">
        <f t="shared" si="14"/>
        <v>43444.559999999969</v>
      </c>
    </row>
    <row r="265" spans="1:5" x14ac:dyDescent="0.2">
      <c r="A265" s="2">
        <v>249</v>
      </c>
      <c r="B265" s="9">
        <f t="shared" si="12"/>
        <v>43444.559999999969</v>
      </c>
      <c r="C265" s="9">
        <f t="shared" si="13"/>
        <v>291.44</v>
      </c>
      <c r="D265" s="9">
        <f t="shared" si="15"/>
        <v>261.50000000000006</v>
      </c>
      <c r="E265" s="9">
        <f t="shared" si="14"/>
        <v>43183.059999999969</v>
      </c>
    </row>
    <row r="266" spans="1:5" x14ac:dyDescent="0.2">
      <c r="A266" s="2">
        <v>250</v>
      </c>
      <c r="B266" s="9">
        <f t="shared" si="12"/>
        <v>43183.059999999969</v>
      </c>
      <c r="C266" s="9">
        <f t="shared" si="13"/>
        <v>289.69</v>
      </c>
      <c r="D266" s="9">
        <f t="shared" si="15"/>
        <v>263.25000000000006</v>
      </c>
      <c r="E266" s="9">
        <f t="shared" si="14"/>
        <v>42919.809999999969</v>
      </c>
    </row>
    <row r="267" spans="1:5" x14ac:dyDescent="0.2">
      <c r="A267" s="2">
        <v>251</v>
      </c>
      <c r="B267" s="9">
        <f t="shared" si="12"/>
        <v>42919.809999999969</v>
      </c>
      <c r="C267" s="9">
        <f t="shared" si="13"/>
        <v>287.92</v>
      </c>
      <c r="D267" s="9">
        <f t="shared" si="15"/>
        <v>265.02000000000004</v>
      </c>
      <c r="E267" s="9">
        <f t="shared" si="14"/>
        <v>42654.789999999972</v>
      </c>
    </row>
    <row r="268" spans="1:5" x14ac:dyDescent="0.2">
      <c r="A268" s="2">
        <v>252</v>
      </c>
      <c r="B268" s="9">
        <f t="shared" si="12"/>
        <v>42654.789999999972</v>
      </c>
      <c r="C268" s="9">
        <f t="shared" si="13"/>
        <v>286.14</v>
      </c>
      <c r="D268" s="9">
        <f t="shared" si="15"/>
        <v>266.80000000000007</v>
      </c>
      <c r="E268" s="9">
        <f t="shared" si="14"/>
        <v>42387.989999999969</v>
      </c>
    </row>
    <row r="269" spans="1:5" x14ac:dyDescent="0.2">
      <c r="A269" s="2">
        <v>253</v>
      </c>
      <c r="B269" s="9">
        <f t="shared" si="12"/>
        <v>42387.989999999969</v>
      </c>
      <c r="C269" s="9">
        <f t="shared" si="13"/>
        <v>284.35000000000002</v>
      </c>
      <c r="D269" s="9">
        <f t="shared" si="15"/>
        <v>268.59000000000003</v>
      </c>
      <c r="E269" s="9">
        <f t="shared" si="14"/>
        <v>42119.399999999972</v>
      </c>
    </row>
    <row r="270" spans="1:5" x14ac:dyDescent="0.2">
      <c r="A270" s="2">
        <v>254</v>
      </c>
      <c r="B270" s="9">
        <f t="shared" si="12"/>
        <v>42119.399999999972</v>
      </c>
      <c r="C270" s="9">
        <f t="shared" si="13"/>
        <v>282.55</v>
      </c>
      <c r="D270" s="9">
        <f t="shared" si="15"/>
        <v>270.39000000000004</v>
      </c>
      <c r="E270" s="9">
        <f t="shared" si="14"/>
        <v>41849.009999999973</v>
      </c>
    </row>
    <row r="271" spans="1:5" x14ac:dyDescent="0.2">
      <c r="A271" s="2">
        <v>255</v>
      </c>
      <c r="B271" s="9">
        <f t="shared" si="12"/>
        <v>41849.009999999973</v>
      </c>
      <c r="C271" s="9">
        <f t="shared" si="13"/>
        <v>280.74</v>
      </c>
      <c r="D271" s="9">
        <f t="shared" si="15"/>
        <v>272.20000000000005</v>
      </c>
      <c r="E271" s="9">
        <f t="shared" si="14"/>
        <v>41576.809999999976</v>
      </c>
    </row>
    <row r="272" spans="1:5" x14ac:dyDescent="0.2">
      <c r="A272" s="2">
        <v>256</v>
      </c>
      <c r="B272" s="9">
        <f t="shared" si="12"/>
        <v>41576.809999999976</v>
      </c>
      <c r="C272" s="9">
        <f t="shared" si="13"/>
        <v>278.91000000000003</v>
      </c>
      <c r="D272" s="9">
        <f t="shared" si="15"/>
        <v>274.03000000000003</v>
      </c>
      <c r="E272" s="9">
        <f t="shared" si="14"/>
        <v>41302.779999999977</v>
      </c>
    </row>
    <row r="273" spans="1:5" x14ac:dyDescent="0.2">
      <c r="A273" s="2">
        <v>257</v>
      </c>
      <c r="B273" s="9">
        <f t="shared" ref="B273:B336" si="16">E272</f>
        <v>41302.779999999977</v>
      </c>
      <c r="C273" s="9">
        <f t="shared" ref="C273:C336" si="17">ROUND(B273*B$6,2)</f>
        <v>277.07</v>
      </c>
      <c r="D273" s="9">
        <f t="shared" si="15"/>
        <v>275.87000000000006</v>
      </c>
      <c r="E273" s="9">
        <f t="shared" ref="E273:E336" si="18">B273-D273</f>
        <v>41026.909999999974</v>
      </c>
    </row>
    <row r="274" spans="1:5" x14ac:dyDescent="0.2">
      <c r="A274" s="2">
        <v>258</v>
      </c>
      <c r="B274" s="9">
        <f t="shared" si="16"/>
        <v>41026.909999999974</v>
      </c>
      <c r="C274" s="9">
        <f t="shared" si="17"/>
        <v>275.22000000000003</v>
      </c>
      <c r="D274" s="9">
        <f t="shared" ref="D274:D337" si="19">B$3-C274</f>
        <v>277.72000000000003</v>
      </c>
      <c r="E274" s="9">
        <f t="shared" si="18"/>
        <v>40749.189999999973</v>
      </c>
    </row>
    <row r="275" spans="1:5" x14ac:dyDescent="0.2">
      <c r="A275" s="2">
        <v>259</v>
      </c>
      <c r="B275" s="9">
        <f t="shared" si="16"/>
        <v>40749.189999999973</v>
      </c>
      <c r="C275" s="9">
        <f t="shared" si="17"/>
        <v>273.36</v>
      </c>
      <c r="D275" s="9">
        <f t="shared" si="19"/>
        <v>279.58000000000004</v>
      </c>
      <c r="E275" s="9">
        <f t="shared" si="18"/>
        <v>40469.609999999971</v>
      </c>
    </row>
    <row r="276" spans="1:5" x14ac:dyDescent="0.2">
      <c r="A276" s="2">
        <v>260</v>
      </c>
      <c r="B276" s="9">
        <f t="shared" si="16"/>
        <v>40469.609999999971</v>
      </c>
      <c r="C276" s="9">
        <f t="shared" si="17"/>
        <v>271.48</v>
      </c>
      <c r="D276" s="9">
        <f t="shared" si="19"/>
        <v>281.46000000000004</v>
      </c>
      <c r="E276" s="9">
        <f t="shared" si="18"/>
        <v>40188.149999999972</v>
      </c>
    </row>
    <row r="277" spans="1:5" x14ac:dyDescent="0.2">
      <c r="A277" s="2">
        <v>261</v>
      </c>
      <c r="B277" s="9">
        <f t="shared" si="16"/>
        <v>40188.149999999972</v>
      </c>
      <c r="C277" s="9">
        <f t="shared" si="17"/>
        <v>269.60000000000002</v>
      </c>
      <c r="D277" s="9">
        <f t="shared" si="19"/>
        <v>283.34000000000003</v>
      </c>
      <c r="E277" s="9">
        <f t="shared" si="18"/>
        <v>39904.809999999976</v>
      </c>
    </row>
    <row r="278" spans="1:5" x14ac:dyDescent="0.2">
      <c r="A278" s="2">
        <v>262</v>
      </c>
      <c r="B278" s="9">
        <f t="shared" si="16"/>
        <v>39904.809999999976</v>
      </c>
      <c r="C278" s="9">
        <f t="shared" si="17"/>
        <v>267.69</v>
      </c>
      <c r="D278" s="9">
        <f t="shared" si="19"/>
        <v>285.25000000000006</v>
      </c>
      <c r="E278" s="9">
        <f t="shared" si="18"/>
        <v>39619.559999999976</v>
      </c>
    </row>
    <row r="279" spans="1:5" x14ac:dyDescent="0.2">
      <c r="A279" s="2">
        <v>263</v>
      </c>
      <c r="B279" s="9">
        <f t="shared" si="16"/>
        <v>39619.559999999976</v>
      </c>
      <c r="C279" s="9">
        <f t="shared" si="17"/>
        <v>265.77999999999997</v>
      </c>
      <c r="D279" s="9">
        <f t="shared" si="19"/>
        <v>287.16000000000008</v>
      </c>
      <c r="E279" s="9">
        <f t="shared" si="18"/>
        <v>39332.399999999972</v>
      </c>
    </row>
    <row r="280" spans="1:5" x14ac:dyDescent="0.2">
      <c r="A280" s="2">
        <v>264</v>
      </c>
      <c r="B280" s="9">
        <f t="shared" si="16"/>
        <v>39332.399999999972</v>
      </c>
      <c r="C280" s="9">
        <f t="shared" si="17"/>
        <v>263.85000000000002</v>
      </c>
      <c r="D280" s="9">
        <f t="shared" si="19"/>
        <v>289.09000000000003</v>
      </c>
      <c r="E280" s="9">
        <f t="shared" si="18"/>
        <v>39043.309999999976</v>
      </c>
    </row>
    <row r="281" spans="1:5" x14ac:dyDescent="0.2">
      <c r="A281" s="2">
        <v>265</v>
      </c>
      <c r="B281" s="9">
        <f t="shared" si="16"/>
        <v>39043.309999999976</v>
      </c>
      <c r="C281" s="9">
        <f t="shared" si="17"/>
        <v>261.92</v>
      </c>
      <c r="D281" s="9">
        <f t="shared" si="19"/>
        <v>291.02000000000004</v>
      </c>
      <c r="E281" s="9">
        <f t="shared" si="18"/>
        <v>38752.289999999979</v>
      </c>
    </row>
    <row r="282" spans="1:5" x14ac:dyDescent="0.2">
      <c r="A282" s="2">
        <v>266</v>
      </c>
      <c r="B282" s="9">
        <f t="shared" si="16"/>
        <v>38752.289999999979</v>
      </c>
      <c r="C282" s="9">
        <f t="shared" si="17"/>
        <v>259.95999999999998</v>
      </c>
      <c r="D282" s="9">
        <f t="shared" si="19"/>
        <v>292.98000000000008</v>
      </c>
      <c r="E282" s="9">
        <f t="shared" si="18"/>
        <v>38459.309999999976</v>
      </c>
    </row>
    <row r="283" spans="1:5" x14ac:dyDescent="0.2">
      <c r="A283" s="2">
        <v>267</v>
      </c>
      <c r="B283" s="9">
        <f t="shared" si="16"/>
        <v>38459.309999999976</v>
      </c>
      <c r="C283" s="9">
        <f t="shared" si="17"/>
        <v>258</v>
      </c>
      <c r="D283" s="9">
        <f t="shared" si="19"/>
        <v>294.94000000000005</v>
      </c>
      <c r="E283" s="9">
        <f t="shared" si="18"/>
        <v>38164.369999999974</v>
      </c>
    </row>
    <row r="284" spans="1:5" x14ac:dyDescent="0.2">
      <c r="A284" s="2">
        <v>268</v>
      </c>
      <c r="B284" s="9">
        <f t="shared" si="16"/>
        <v>38164.369999999974</v>
      </c>
      <c r="C284" s="9">
        <f t="shared" si="17"/>
        <v>256.02</v>
      </c>
      <c r="D284" s="9">
        <f t="shared" si="19"/>
        <v>296.92000000000007</v>
      </c>
      <c r="E284" s="9">
        <f t="shared" si="18"/>
        <v>37867.449999999975</v>
      </c>
    </row>
    <row r="285" spans="1:5" x14ac:dyDescent="0.2">
      <c r="A285" s="2">
        <v>269</v>
      </c>
      <c r="B285" s="9">
        <f t="shared" si="16"/>
        <v>37867.449999999975</v>
      </c>
      <c r="C285" s="9">
        <f t="shared" si="17"/>
        <v>254.03</v>
      </c>
      <c r="D285" s="9">
        <f t="shared" si="19"/>
        <v>298.91000000000008</v>
      </c>
      <c r="E285" s="9">
        <f t="shared" si="18"/>
        <v>37568.539999999972</v>
      </c>
    </row>
    <row r="286" spans="1:5" x14ac:dyDescent="0.2">
      <c r="A286" s="2">
        <v>270</v>
      </c>
      <c r="B286" s="9">
        <f t="shared" si="16"/>
        <v>37568.539999999972</v>
      </c>
      <c r="C286" s="9">
        <f t="shared" si="17"/>
        <v>252.02</v>
      </c>
      <c r="D286" s="9">
        <f t="shared" si="19"/>
        <v>300.92000000000007</v>
      </c>
      <c r="E286" s="9">
        <f t="shared" si="18"/>
        <v>37267.619999999974</v>
      </c>
    </row>
    <row r="287" spans="1:5" x14ac:dyDescent="0.2">
      <c r="A287" s="2">
        <v>271</v>
      </c>
      <c r="B287" s="9">
        <f t="shared" si="16"/>
        <v>37267.619999999974</v>
      </c>
      <c r="C287" s="9">
        <f t="shared" si="17"/>
        <v>250</v>
      </c>
      <c r="D287" s="9">
        <f t="shared" si="19"/>
        <v>302.94000000000005</v>
      </c>
      <c r="E287" s="9">
        <f t="shared" si="18"/>
        <v>36964.679999999971</v>
      </c>
    </row>
    <row r="288" spans="1:5" x14ac:dyDescent="0.2">
      <c r="A288" s="2">
        <v>272</v>
      </c>
      <c r="B288" s="9">
        <f t="shared" si="16"/>
        <v>36964.679999999971</v>
      </c>
      <c r="C288" s="9">
        <f t="shared" si="17"/>
        <v>247.97</v>
      </c>
      <c r="D288" s="9">
        <f t="shared" si="19"/>
        <v>304.97000000000003</v>
      </c>
      <c r="E288" s="9">
        <f t="shared" si="18"/>
        <v>36659.70999999997</v>
      </c>
    </row>
    <row r="289" spans="1:5" x14ac:dyDescent="0.2">
      <c r="A289" s="2">
        <v>273</v>
      </c>
      <c r="B289" s="9">
        <f t="shared" si="16"/>
        <v>36659.70999999997</v>
      </c>
      <c r="C289" s="9">
        <f t="shared" si="17"/>
        <v>245.93</v>
      </c>
      <c r="D289" s="9">
        <f t="shared" si="19"/>
        <v>307.01000000000005</v>
      </c>
      <c r="E289" s="9">
        <f t="shared" si="18"/>
        <v>36352.699999999968</v>
      </c>
    </row>
    <row r="290" spans="1:5" x14ac:dyDescent="0.2">
      <c r="A290" s="2">
        <v>274</v>
      </c>
      <c r="B290" s="9">
        <f t="shared" si="16"/>
        <v>36352.699999999968</v>
      </c>
      <c r="C290" s="9">
        <f t="shared" si="17"/>
        <v>243.87</v>
      </c>
      <c r="D290" s="9">
        <f t="shared" si="19"/>
        <v>309.07000000000005</v>
      </c>
      <c r="E290" s="9">
        <f t="shared" si="18"/>
        <v>36043.629999999968</v>
      </c>
    </row>
    <row r="291" spans="1:5" x14ac:dyDescent="0.2">
      <c r="A291" s="2">
        <v>275</v>
      </c>
      <c r="B291" s="9">
        <f t="shared" si="16"/>
        <v>36043.629999999968</v>
      </c>
      <c r="C291" s="9">
        <f t="shared" si="17"/>
        <v>241.79</v>
      </c>
      <c r="D291" s="9">
        <f t="shared" si="19"/>
        <v>311.15000000000009</v>
      </c>
      <c r="E291" s="9">
        <f t="shared" si="18"/>
        <v>35732.479999999967</v>
      </c>
    </row>
    <row r="292" spans="1:5" x14ac:dyDescent="0.2">
      <c r="A292" s="2">
        <v>276</v>
      </c>
      <c r="B292" s="9">
        <f t="shared" si="16"/>
        <v>35732.479999999967</v>
      </c>
      <c r="C292" s="9">
        <f t="shared" si="17"/>
        <v>239.71</v>
      </c>
      <c r="D292" s="9">
        <f t="shared" si="19"/>
        <v>313.23</v>
      </c>
      <c r="E292" s="9">
        <f t="shared" si="18"/>
        <v>35419.249999999964</v>
      </c>
    </row>
    <row r="293" spans="1:5" x14ac:dyDescent="0.2">
      <c r="A293" s="2">
        <v>277</v>
      </c>
      <c r="B293" s="9">
        <f t="shared" si="16"/>
        <v>35419.249999999964</v>
      </c>
      <c r="C293" s="9">
        <f t="shared" si="17"/>
        <v>237.6</v>
      </c>
      <c r="D293" s="9">
        <f t="shared" si="19"/>
        <v>315.34000000000003</v>
      </c>
      <c r="E293" s="9">
        <f t="shared" si="18"/>
        <v>35103.909999999967</v>
      </c>
    </row>
    <row r="294" spans="1:5" x14ac:dyDescent="0.2">
      <c r="A294" s="2">
        <v>278</v>
      </c>
      <c r="B294" s="9">
        <f t="shared" si="16"/>
        <v>35103.909999999967</v>
      </c>
      <c r="C294" s="9">
        <f t="shared" si="17"/>
        <v>235.49</v>
      </c>
      <c r="D294" s="9">
        <f t="shared" si="19"/>
        <v>317.45000000000005</v>
      </c>
      <c r="E294" s="9">
        <f t="shared" si="18"/>
        <v>34786.45999999997</v>
      </c>
    </row>
    <row r="295" spans="1:5" x14ac:dyDescent="0.2">
      <c r="A295" s="2">
        <v>279</v>
      </c>
      <c r="B295" s="9">
        <f t="shared" si="16"/>
        <v>34786.45999999997</v>
      </c>
      <c r="C295" s="9">
        <f t="shared" si="17"/>
        <v>233.36</v>
      </c>
      <c r="D295" s="9">
        <f t="shared" si="19"/>
        <v>319.58000000000004</v>
      </c>
      <c r="E295" s="9">
        <f t="shared" si="18"/>
        <v>34466.879999999968</v>
      </c>
    </row>
    <row r="296" spans="1:5" x14ac:dyDescent="0.2">
      <c r="A296" s="2">
        <v>280</v>
      </c>
      <c r="B296" s="9">
        <f t="shared" si="16"/>
        <v>34466.879999999968</v>
      </c>
      <c r="C296" s="9">
        <f t="shared" si="17"/>
        <v>231.22</v>
      </c>
      <c r="D296" s="9">
        <f t="shared" si="19"/>
        <v>321.72000000000003</v>
      </c>
      <c r="E296" s="9">
        <f t="shared" si="18"/>
        <v>34145.159999999967</v>
      </c>
    </row>
    <row r="297" spans="1:5" x14ac:dyDescent="0.2">
      <c r="A297" s="2">
        <v>281</v>
      </c>
      <c r="B297" s="9">
        <f t="shared" si="16"/>
        <v>34145.159999999967</v>
      </c>
      <c r="C297" s="9">
        <f t="shared" si="17"/>
        <v>229.06</v>
      </c>
      <c r="D297" s="9">
        <f t="shared" si="19"/>
        <v>323.88000000000005</v>
      </c>
      <c r="E297" s="9">
        <f t="shared" si="18"/>
        <v>33821.27999999997</v>
      </c>
    </row>
    <row r="298" spans="1:5" x14ac:dyDescent="0.2">
      <c r="A298" s="2">
        <v>282</v>
      </c>
      <c r="B298" s="9">
        <f t="shared" si="16"/>
        <v>33821.27999999997</v>
      </c>
      <c r="C298" s="9">
        <f t="shared" si="17"/>
        <v>226.88</v>
      </c>
      <c r="D298" s="9">
        <f t="shared" si="19"/>
        <v>326.06000000000006</v>
      </c>
      <c r="E298" s="9">
        <f t="shared" si="18"/>
        <v>33495.219999999972</v>
      </c>
    </row>
    <row r="299" spans="1:5" x14ac:dyDescent="0.2">
      <c r="A299" s="2">
        <v>283</v>
      </c>
      <c r="B299" s="9">
        <f t="shared" si="16"/>
        <v>33495.219999999972</v>
      </c>
      <c r="C299" s="9">
        <f t="shared" si="17"/>
        <v>224.7</v>
      </c>
      <c r="D299" s="9">
        <f t="shared" si="19"/>
        <v>328.24000000000007</v>
      </c>
      <c r="E299" s="9">
        <f t="shared" si="18"/>
        <v>33166.979999999974</v>
      </c>
    </row>
    <row r="300" spans="1:5" x14ac:dyDescent="0.2">
      <c r="A300" s="2">
        <v>284</v>
      </c>
      <c r="B300" s="9">
        <f t="shared" si="16"/>
        <v>33166.979999999974</v>
      </c>
      <c r="C300" s="9">
        <f t="shared" si="17"/>
        <v>222.5</v>
      </c>
      <c r="D300" s="9">
        <f t="shared" si="19"/>
        <v>330.44000000000005</v>
      </c>
      <c r="E300" s="9">
        <f t="shared" si="18"/>
        <v>32836.539999999972</v>
      </c>
    </row>
    <row r="301" spans="1:5" x14ac:dyDescent="0.2">
      <c r="A301" s="2">
        <v>285</v>
      </c>
      <c r="B301" s="9">
        <f t="shared" si="16"/>
        <v>32836.539999999972</v>
      </c>
      <c r="C301" s="9">
        <f t="shared" si="17"/>
        <v>220.28</v>
      </c>
      <c r="D301" s="9">
        <f t="shared" si="19"/>
        <v>332.66000000000008</v>
      </c>
      <c r="E301" s="9">
        <f t="shared" si="18"/>
        <v>32503.879999999972</v>
      </c>
    </row>
    <row r="302" spans="1:5" x14ac:dyDescent="0.2">
      <c r="A302" s="2">
        <v>286</v>
      </c>
      <c r="B302" s="9">
        <f t="shared" si="16"/>
        <v>32503.879999999972</v>
      </c>
      <c r="C302" s="9">
        <f t="shared" si="17"/>
        <v>218.05</v>
      </c>
      <c r="D302" s="9">
        <f t="shared" si="19"/>
        <v>334.89000000000004</v>
      </c>
      <c r="E302" s="9">
        <f t="shared" si="18"/>
        <v>32168.989999999972</v>
      </c>
    </row>
    <row r="303" spans="1:5" x14ac:dyDescent="0.2">
      <c r="A303" s="2">
        <v>287</v>
      </c>
      <c r="B303" s="9">
        <f t="shared" si="16"/>
        <v>32168.989999999972</v>
      </c>
      <c r="C303" s="9">
        <f t="shared" si="17"/>
        <v>215.8</v>
      </c>
      <c r="D303" s="9">
        <f t="shared" si="19"/>
        <v>337.14000000000004</v>
      </c>
      <c r="E303" s="9">
        <f t="shared" si="18"/>
        <v>31831.849999999973</v>
      </c>
    </row>
    <row r="304" spans="1:5" x14ac:dyDescent="0.2">
      <c r="A304" s="2">
        <v>288</v>
      </c>
      <c r="B304" s="9">
        <f t="shared" si="16"/>
        <v>31831.849999999973</v>
      </c>
      <c r="C304" s="9">
        <f t="shared" si="17"/>
        <v>213.54</v>
      </c>
      <c r="D304" s="9">
        <f t="shared" si="19"/>
        <v>339.40000000000009</v>
      </c>
      <c r="E304" s="9">
        <f t="shared" si="18"/>
        <v>31492.449999999972</v>
      </c>
    </row>
    <row r="305" spans="1:5" x14ac:dyDescent="0.2">
      <c r="A305" s="2">
        <v>289</v>
      </c>
      <c r="B305" s="9">
        <f t="shared" si="16"/>
        <v>31492.449999999972</v>
      </c>
      <c r="C305" s="9">
        <f t="shared" si="17"/>
        <v>211.26</v>
      </c>
      <c r="D305" s="9">
        <f t="shared" si="19"/>
        <v>341.68000000000006</v>
      </c>
      <c r="E305" s="9">
        <f t="shared" si="18"/>
        <v>31150.769999999971</v>
      </c>
    </row>
    <row r="306" spans="1:5" x14ac:dyDescent="0.2">
      <c r="A306" s="2">
        <v>290</v>
      </c>
      <c r="B306" s="9">
        <f t="shared" si="16"/>
        <v>31150.769999999971</v>
      </c>
      <c r="C306" s="9">
        <f t="shared" si="17"/>
        <v>208.97</v>
      </c>
      <c r="D306" s="9">
        <f t="shared" si="19"/>
        <v>343.97</v>
      </c>
      <c r="E306" s="9">
        <f t="shared" si="18"/>
        <v>30806.79999999997</v>
      </c>
    </row>
    <row r="307" spans="1:5" x14ac:dyDescent="0.2">
      <c r="A307" s="2">
        <v>291</v>
      </c>
      <c r="B307" s="9">
        <f t="shared" si="16"/>
        <v>30806.79999999997</v>
      </c>
      <c r="C307" s="9">
        <f t="shared" si="17"/>
        <v>206.66</v>
      </c>
      <c r="D307" s="9">
        <f t="shared" si="19"/>
        <v>346.28000000000009</v>
      </c>
      <c r="E307" s="9">
        <f t="shared" si="18"/>
        <v>30460.519999999971</v>
      </c>
    </row>
    <row r="308" spans="1:5" x14ac:dyDescent="0.2">
      <c r="A308" s="2">
        <v>292</v>
      </c>
      <c r="B308" s="9">
        <f t="shared" si="16"/>
        <v>30460.519999999971</v>
      </c>
      <c r="C308" s="9">
        <f t="shared" si="17"/>
        <v>204.34</v>
      </c>
      <c r="D308" s="9">
        <f t="shared" si="19"/>
        <v>348.6</v>
      </c>
      <c r="E308" s="9">
        <f t="shared" si="18"/>
        <v>30111.919999999973</v>
      </c>
    </row>
    <row r="309" spans="1:5" x14ac:dyDescent="0.2">
      <c r="A309" s="2">
        <v>293</v>
      </c>
      <c r="B309" s="9">
        <f t="shared" si="16"/>
        <v>30111.919999999973</v>
      </c>
      <c r="C309" s="9">
        <f t="shared" si="17"/>
        <v>202</v>
      </c>
      <c r="D309" s="9">
        <f t="shared" si="19"/>
        <v>350.94000000000005</v>
      </c>
      <c r="E309" s="9">
        <f t="shared" si="18"/>
        <v>29760.979999999974</v>
      </c>
    </row>
    <row r="310" spans="1:5" x14ac:dyDescent="0.2">
      <c r="A310" s="2">
        <v>294</v>
      </c>
      <c r="B310" s="9">
        <f t="shared" si="16"/>
        <v>29760.979999999974</v>
      </c>
      <c r="C310" s="9">
        <f t="shared" si="17"/>
        <v>199.65</v>
      </c>
      <c r="D310" s="9">
        <f t="shared" si="19"/>
        <v>353.29000000000008</v>
      </c>
      <c r="E310" s="9">
        <f t="shared" si="18"/>
        <v>29407.689999999973</v>
      </c>
    </row>
    <row r="311" spans="1:5" x14ac:dyDescent="0.2">
      <c r="A311" s="2">
        <v>295</v>
      </c>
      <c r="B311" s="9">
        <f t="shared" si="16"/>
        <v>29407.689999999973</v>
      </c>
      <c r="C311" s="9">
        <f t="shared" si="17"/>
        <v>197.28</v>
      </c>
      <c r="D311" s="9">
        <f t="shared" si="19"/>
        <v>355.66000000000008</v>
      </c>
      <c r="E311" s="9">
        <f t="shared" si="18"/>
        <v>29052.029999999973</v>
      </c>
    </row>
    <row r="312" spans="1:5" x14ac:dyDescent="0.2">
      <c r="A312" s="2">
        <v>296</v>
      </c>
      <c r="B312" s="9">
        <f t="shared" si="16"/>
        <v>29052.029999999973</v>
      </c>
      <c r="C312" s="9">
        <f t="shared" si="17"/>
        <v>194.89</v>
      </c>
      <c r="D312" s="9">
        <f t="shared" si="19"/>
        <v>358.05000000000007</v>
      </c>
      <c r="E312" s="9">
        <f t="shared" si="18"/>
        <v>28693.979999999974</v>
      </c>
    </row>
    <row r="313" spans="1:5" x14ac:dyDescent="0.2">
      <c r="A313" s="2">
        <v>297</v>
      </c>
      <c r="B313" s="9">
        <f t="shared" si="16"/>
        <v>28693.979999999974</v>
      </c>
      <c r="C313" s="9">
        <f t="shared" si="17"/>
        <v>192.49</v>
      </c>
      <c r="D313" s="9">
        <f t="shared" si="19"/>
        <v>360.45000000000005</v>
      </c>
      <c r="E313" s="9">
        <f t="shared" si="18"/>
        <v>28333.529999999973</v>
      </c>
    </row>
    <row r="314" spans="1:5" x14ac:dyDescent="0.2">
      <c r="A314" s="2">
        <v>298</v>
      </c>
      <c r="B314" s="9">
        <f t="shared" si="16"/>
        <v>28333.529999999973</v>
      </c>
      <c r="C314" s="9">
        <f t="shared" si="17"/>
        <v>190.07</v>
      </c>
      <c r="D314" s="9">
        <f t="shared" si="19"/>
        <v>362.87000000000006</v>
      </c>
      <c r="E314" s="9">
        <f t="shared" si="18"/>
        <v>27970.659999999974</v>
      </c>
    </row>
    <row r="315" spans="1:5" x14ac:dyDescent="0.2">
      <c r="A315" s="2">
        <v>299</v>
      </c>
      <c r="B315" s="9">
        <f t="shared" si="16"/>
        <v>27970.659999999974</v>
      </c>
      <c r="C315" s="9">
        <f t="shared" si="17"/>
        <v>187.64</v>
      </c>
      <c r="D315" s="9">
        <f t="shared" si="19"/>
        <v>365.30000000000007</v>
      </c>
      <c r="E315" s="9">
        <f t="shared" si="18"/>
        <v>27605.359999999975</v>
      </c>
    </row>
    <row r="316" spans="1:5" x14ac:dyDescent="0.2">
      <c r="A316" s="2">
        <v>300</v>
      </c>
      <c r="B316" s="9">
        <f t="shared" si="16"/>
        <v>27605.359999999975</v>
      </c>
      <c r="C316" s="9">
        <f t="shared" si="17"/>
        <v>185.19</v>
      </c>
      <c r="D316" s="9">
        <f t="shared" si="19"/>
        <v>367.75000000000006</v>
      </c>
      <c r="E316" s="9">
        <f t="shared" si="18"/>
        <v>27237.609999999975</v>
      </c>
    </row>
    <row r="317" spans="1:5" x14ac:dyDescent="0.2">
      <c r="A317" s="2">
        <v>301</v>
      </c>
      <c r="B317" s="9">
        <f t="shared" si="16"/>
        <v>27237.609999999975</v>
      </c>
      <c r="C317" s="9">
        <f t="shared" si="17"/>
        <v>182.72</v>
      </c>
      <c r="D317" s="9">
        <f t="shared" si="19"/>
        <v>370.22</v>
      </c>
      <c r="E317" s="9">
        <f t="shared" si="18"/>
        <v>26867.389999999974</v>
      </c>
    </row>
    <row r="318" spans="1:5" x14ac:dyDescent="0.2">
      <c r="A318" s="2">
        <v>302</v>
      </c>
      <c r="B318" s="9">
        <f t="shared" si="16"/>
        <v>26867.389999999974</v>
      </c>
      <c r="C318" s="9">
        <f t="shared" si="17"/>
        <v>180.24</v>
      </c>
      <c r="D318" s="9">
        <f t="shared" si="19"/>
        <v>372.70000000000005</v>
      </c>
      <c r="E318" s="9">
        <f t="shared" si="18"/>
        <v>26494.689999999973</v>
      </c>
    </row>
    <row r="319" spans="1:5" x14ac:dyDescent="0.2">
      <c r="A319" s="2">
        <v>303</v>
      </c>
      <c r="B319" s="9">
        <f t="shared" si="16"/>
        <v>26494.689999999973</v>
      </c>
      <c r="C319" s="9">
        <f t="shared" si="17"/>
        <v>177.74</v>
      </c>
      <c r="D319" s="9">
        <f t="shared" si="19"/>
        <v>375.20000000000005</v>
      </c>
      <c r="E319" s="9">
        <f t="shared" si="18"/>
        <v>26119.489999999972</v>
      </c>
    </row>
    <row r="320" spans="1:5" x14ac:dyDescent="0.2">
      <c r="A320" s="2">
        <v>304</v>
      </c>
      <c r="B320" s="9">
        <f t="shared" si="16"/>
        <v>26119.489999999972</v>
      </c>
      <c r="C320" s="9">
        <f t="shared" si="17"/>
        <v>175.22</v>
      </c>
      <c r="D320" s="9">
        <f t="shared" si="19"/>
        <v>377.72</v>
      </c>
      <c r="E320" s="9">
        <f t="shared" si="18"/>
        <v>25741.769999999971</v>
      </c>
    </row>
    <row r="321" spans="1:5" x14ac:dyDescent="0.2">
      <c r="A321" s="2">
        <v>305</v>
      </c>
      <c r="B321" s="9">
        <f t="shared" si="16"/>
        <v>25741.769999999971</v>
      </c>
      <c r="C321" s="9">
        <f t="shared" si="17"/>
        <v>172.68</v>
      </c>
      <c r="D321" s="9">
        <f t="shared" si="19"/>
        <v>380.26000000000005</v>
      </c>
      <c r="E321" s="9">
        <f t="shared" si="18"/>
        <v>25361.509999999973</v>
      </c>
    </row>
    <row r="322" spans="1:5" x14ac:dyDescent="0.2">
      <c r="A322" s="2">
        <v>306</v>
      </c>
      <c r="B322" s="9">
        <f t="shared" si="16"/>
        <v>25361.509999999973</v>
      </c>
      <c r="C322" s="9">
        <f t="shared" si="17"/>
        <v>170.13</v>
      </c>
      <c r="D322" s="9">
        <f t="shared" si="19"/>
        <v>382.81000000000006</v>
      </c>
      <c r="E322" s="9">
        <f t="shared" si="18"/>
        <v>24978.699999999972</v>
      </c>
    </row>
    <row r="323" spans="1:5" x14ac:dyDescent="0.2">
      <c r="A323" s="2">
        <v>307</v>
      </c>
      <c r="B323" s="9">
        <f t="shared" si="16"/>
        <v>24978.699999999972</v>
      </c>
      <c r="C323" s="9">
        <f t="shared" si="17"/>
        <v>167.57</v>
      </c>
      <c r="D323" s="9">
        <f t="shared" si="19"/>
        <v>385.37000000000006</v>
      </c>
      <c r="E323" s="9">
        <f t="shared" si="18"/>
        <v>24593.329999999973</v>
      </c>
    </row>
    <row r="324" spans="1:5" x14ac:dyDescent="0.2">
      <c r="A324" s="2">
        <v>308</v>
      </c>
      <c r="B324" s="9">
        <f t="shared" si="16"/>
        <v>24593.329999999973</v>
      </c>
      <c r="C324" s="9">
        <f t="shared" si="17"/>
        <v>164.98</v>
      </c>
      <c r="D324" s="9">
        <f t="shared" si="19"/>
        <v>387.96000000000004</v>
      </c>
      <c r="E324" s="9">
        <f t="shared" si="18"/>
        <v>24205.369999999974</v>
      </c>
    </row>
    <row r="325" spans="1:5" x14ac:dyDescent="0.2">
      <c r="A325" s="2">
        <v>309</v>
      </c>
      <c r="B325" s="9">
        <f t="shared" si="16"/>
        <v>24205.369999999974</v>
      </c>
      <c r="C325" s="9">
        <f t="shared" si="17"/>
        <v>162.38</v>
      </c>
      <c r="D325" s="9">
        <f t="shared" si="19"/>
        <v>390.56000000000006</v>
      </c>
      <c r="E325" s="9">
        <f t="shared" si="18"/>
        <v>23814.809999999972</v>
      </c>
    </row>
    <row r="326" spans="1:5" x14ac:dyDescent="0.2">
      <c r="A326" s="2">
        <v>310</v>
      </c>
      <c r="B326" s="9">
        <f t="shared" si="16"/>
        <v>23814.809999999972</v>
      </c>
      <c r="C326" s="9">
        <f t="shared" si="17"/>
        <v>159.76</v>
      </c>
      <c r="D326" s="9">
        <f t="shared" si="19"/>
        <v>393.18000000000006</v>
      </c>
      <c r="E326" s="9">
        <f t="shared" si="18"/>
        <v>23421.629999999972</v>
      </c>
    </row>
    <row r="327" spans="1:5" x14ac:dyDescent="0.2">
      <c r="A327" s="2">
        <v>311</v>
      </c>
      <c r="B327" s="9">
        <f t="shared" si="16"/>
        <v>23421.629999999972</v>
      </c>
      <c r="C327" s="9">
        <f t="shared" si="17"/>
        <v>157.12</v>
      </c>
      <c r="D327" s="9">
        <f t="shared" si="19"/>
        <v>395.82000000000005</v>
      </c>
      <c r="E327" s="9">
        <f t="shared" si="18"/>
        <v>23025.809999999972</v>
      </c>
    </row>
    <row r="328" spans="1:5" x14ac:dyDescent="0.2">
      <c r="A328" s="2">
        <v>312</v>
      </c>
      <c r="B328" s="9">
        <f t="shared" si="16"/>
        <v>23025.809999999972</v>
      </c>
      <c r="C328" s="9">
        <f t="shared" si="17"/>
        <v>154.46</v>
      </c>
      <c r="D328" s="9">
        <f t="shared" si="19"/>
        <v>398.48</v>
      </c>
      <c r="E328" s="9">
        <f t="shared" si="18"/>
        <v>22627.329999999973</v>
      </c>
    </row>
    <row r="329" spans="1:5" x14ac:dyDescent="0.2">
      <c r="A329" s="2">
        <v>313</v>
      </c>
      <c r="B329" s="9">
        <f t="shared" si="16"/>
        <v>22627.329999999973</v>
      </c>
      <c r="C329" s="9">
        <f t="shared" si="17"/>
        <v>151.79</v>
      </c>
      <c r="D329" s="9">
        <f t="shared" si="19"/>
        <v>401.15000000000009</v>
      </c>
      <c r="E329" s="9">
        <f t="shared" si="18"/>
        <v>22226.179999999971</v>
      </c>
    </row>
    <row r="330" spans="1:5" x14ac:dyDescent="0.2">
      <c r="A330" s="2">
        <v>314</v>
      </c>
      <c r="B330" s="9">
        <f t="shared" si="16"/>
        <v>22226.179999999971</v>
      </c>
      <c r="C330" s="9">
        <f t="shared" si="17"/>
        <v>149.1</v>
      </c>
      <c r="D330" s="9">
        <f t="shared" si="19"/>
        <v>403.84000000000003</v>
      </c>
      <c r="E330" s="9">
        <f t="shared" si="18"/>
        <v>21822.339999999971</v>
      </c>
    </row>
    <row r="331" spans="1:5" x14ac:dyDescent="0.2">
      <c r="A331" s="2">
        <v>315</v>
      </c>
      <c r="B331" s="9">
        <f t="shared" si="16"/>
        <v>21822.339999999971</v>
      </c>
      <c r="C331" s="9">
        <f t="shared" si="17"/>
        <v>146.38999999999999</v>
      </c>
      <c r="D331" s="9">
        <f t="shared" si="19"/>
        <v>406.55000000000007</v>
      </c>
      <c r="E331" s="9">
        <f t="shared" si="18"/>
        <v>21415.789999999972</v>
      </c>
    </row>
    <row r="332" spans="1:5" x14ac:dyDescent="0.2">
      <c r="A332" s="2">
        <v>316</v>
      </c>
      <c r="B332" s="9">
        <f t="shared" si="16"/>
        <v>21415.789999999972</v>
      </c>
      <c r="C332" s="9">
        <f t="shared" si="17"/>
        <v>143.66</v>
      </c>
      <c r="D332" s="9">
        <f t="shared" si="19"/>
        <v>409.28000000000009</v>
      </c>
      <c r="E332" s="9">
        <f t="shared" si="18"/>
        <v>21006.509999999973</v>
      </c>
    </row>
    <row r="333" spans="1:5" x14ac:dyDescent="0.2">
      <c r="A333" s="2">
        <v>317</v>
      </c>
      <c r="B333" s="9">
        <f t="shared" si="16"/>
        <v>21006.509999999973</v>
      </c>
      <c r="C333" s="9">
        <f t="shared" si="17"/>
        <v>140.91999999999999</v>
      </c>
      <c r="D333" s="9">
        <f t="shared" si="19"/>
        <v>412.0200000000001</v>
      </c>
      <c r="E333" s="9">
        <f t="shared" si="18"/>
        <v>20594.489999999972</v>
      </c>
    </row>
    <row r="334" spans="1:5" x14ac:dyDescent="0.2">
      <c r="A334" s="2">
        <v>318</v>
      </c>
      <c r="B334" s="9">
        <f t="shared" si="16"/>
        <v>20594.489999999972</v>
      </c>
      <c r="C334" s="9">
        <f t="shared" si="17"/>
        <v>138.15</v>
      </c>
      <c r="D334" s="9">
        <f t="shared" si="19"/>
        <v>414.79000000000008</v>
      </c>
      <c r="E334" s="9">
        <f t="shared" si="18"/>
        <v>20179.699999999972</v>
      </c>
    </row>
    <row r="335" spans="1:5" x14ac:dyDescent="0.2">
      <c r="A335" s="2">
        <v>319</v>
      </c>
      <c r="B335" s="9">
        <f t="shared" si="16"/>
        <v>20179.699999999972</v>
      </c>
      <c r="C335" s="9">
        <f t="shared" si="17"/>
        <v>135.37</v>
      </c>
      <c r="D335" s="9">
        <f t="shared" si="19"/>
        <v>417.57000000000005</v>
      </c>
      <c r="E335" s="9">
        <f t="shared" si="18"/>
        <v>19762.129999999972</v>
      </c>
    </row>
    <row r="336" spans="1:5" x14ac:dyDescent="0.2">
      <c r="A336" s="2">
        <v>320</v>
      </c>
      <c r="B336" s="9">
        <f t="shared" si="16"/>
        <v>19762.129999999972</v>
      </c>
      <c r="C336" s="9">
        <f t="shared" si="17"/>
        <v>132.57</v>
      </c>
      <c r="D336" s="9">
        <f t="shared" si="19"/>
        <v>420.37000000000006</v>
      </c>
      <c r="E336" s="9">
        <f t="shared" si="18"/>
        <v>19341.759999999973</v>
      </c>
    </row>
    <row r="337" spans="1:5" x14ac:dyDescent="0.2">
      <c r="A337" s="2">
        <v>321</v>
      </c>
      <c r="B337" s="9">
        <f t="shared" ref="B337:B376" si="20">E336</f>
        <v>19341.759999999973</v>
      </c>
      <c r="C337" s="9">
        <f t="shared" ref="C337:C376" si="21">ROUND(B337*B$6,2)</f>
        <v>129.75</v>
      </c>
      <c r="D337" s="9">
        <f t="shared" si="19"/>
        <v>423.19000000000005</v>
      </c>
      <c r="E337" s="9">
        <f t="shared" ref="E337:E376" si="22">B337-D337</f>
        <v>18918.569999999974</v>
      </c>
    </row>
    <row r="338" spans="1:5" x14ac:dyDescent="0.2">
      <c r="A338" s="2">
        <v>322</v>
      </c>
      <c r="B338" s="9">
        <f t="shared" si="20"/>
        <v>18918.569999999974</v>
      </c>
      <c r="C338" s="9">
        <f t="shared" si="21"/>
        <v>126.91</v>
      </c>
      <c r="D338" s="9">
        <f t="shared" ref="D338:D375" si="23">B$3-C338</f>
        <v>426.03000000000009</v>
      </c>
      <c r="E338" s="9">
        <f t="shared" si="22"/>
        <v>18492.539999999975</v>
      </c>
    </row>
    <row r="339" spans="1:5" x14ac:dyDescent="0.2">
      <c r="A339" s="2">
        <v>323</v>
      </c>
      <c r="B339" s="9">
        <f t="shared" si="20"/>
        <v>18492.539999999975</v>
      </c>
      <c r="C339" s="9">
        <f t="shared" si="21"/>
        <v>124.05</v>
      </c>
      <c r="D339" s="9">
        <f t="shared" si="23"/>
        <v>428.89000000000004</v>
      </c>
      <c r="E339" s="9">
        <f t="shared" si="22"/>
        <v>18063.649999999976</v>
      </c>
    </row>
    <row r="340" spans="1:5" x14ac:dyDescent="0.2">
      <c r="A340" s="2">
        <v>324</v>
      </c>
      <c r="B340" s="9">
        <f t="shared" si="20"/>
        <v>18063.649999999976</v>
      </c>
      <c r="C340" s="9">
        <f t="shared" si="21"/>
        <v>121.18</v>
      </c>
      <c r="D340" s="9">
        <f t="shared" si="23"/>
        <v>431.76000000000005</v>
      </c>
      <c r="E340" s="9">
        <f t="shared" si="22"/>
        <v>17631.889999999978</v>
      </c>
    </row>
    <row r="341" spans="1:5" x14ac:dyDescent="0.2">
      <c r="A341" s="2">
        <v>325</v>
      </c>
      <c r="B341" s="9">
        <f t="shared" si="20"/>
        <v>17631.889999999978</v>
      </c>
      <c r="C341" s="9">
        <f t="shared" si="21"/>
        <v>118.28</v>
      </c>
      <c r="D341" s="9">
        <f t="shared" si="23"/>
        <v>434.66000000000008</v>
      </c>
      <c r="E341" s="9">
        <f t="shared" si="22"/>
        <v>17197.229999999978</v>
      </c>
    </row>
    <row r="342" spans="1:5" x14ac:dyDescent="0.2">
      <c r="A342" s="2">
        <v>326</v>
      </c>
      <c r="B342" s="9">
        <f t="shared" si="20"/>
        <v>17197.229999999978</v>
      </c>
      <c r="C342" s="9">
        <f t="shared" si="21"/>
        <v>115.36</v>
      </c>
      <c r="D342" s="9">
        <f t="shared" si="23"/>
        <v>437.58000000000004</v>
      </c>
      <c r="E342" s="9">
        <f t="shared" si="22"/>
        <v>16759.649999999976</v>
      </c>
    </row>
    <row r="343" spans="1:5" x14ac:dyDescent="0.2">
      <c r="A343" s="2">
        <v>327</v>
      </c>
      <c r="B343" s="9">
        <f t="shared" si="20"/>
        <v>16759.649999999976</v>
      </c>
      <c r="C343" s="9">
        <f t="shared" si="21"/>
        <v>112.43</v>
      </c>
      <c r="D343" s="9">
        <f t="shared" si="23"/>
        <v>440.51000000000005</v>
      </c>
      <c r="E343" s="9">
        <f t="shared" si="22"/>
        <v>16319.139999999976</v>
      </c>
    </row>
    <row r="344" spans="1:5" x14ac:dyDescent="0.2">
      <c r="A344" s="2">
        <v>328</v>
      </c>
      <c r="B344" s="9">
        <f t="shared" si="20"/>
        <v>16319.139999999976</v>
      </c>
      <c r="C344" s="9">
        <f t="shared" si="21"/>
        <v>109.47</v>
      </c>
      <c r="D344" s="9">
        <f t="shared" si="23"/>
        <v>443.47</v>
      </c>
      <c r="E344" s="9">
        <f t="shared" si="22"/>
        <v>15875.669999999976</v>
      </c>
    </row>
    <row r="345" spans="1:5" x14ac:dyDescent="0.2">
      <c r="A345" s="2">
        <v>329</v>
      </c>
      <c r="B345" s="9">
        <f t="shared" si="20"/>
        <v>15875.669999999976</v>
      </c>
      <c r="C345" s="9">
        <f t="shared" si="21"/>
        <v>106.5</v>
      </c>
      <c r="D345" s="9">
        <f t="shared" si="23"/>
        <v>446.44000000000005</v>
      </c>
      <c r="E345" s="9">
        <f t="shared" si="22"/>
        <v>15429.229999999976</v>
      </c>
    </row>
    <row r="346" spans="1:5" x14ac:dyDescent="0.2">
      <c r="A346" s="2">
        <v>330</v>
      </c>
      <c r="B346" s="9">
        <f t="shared" si="20"/>
        <v>15429.229999999976</v>
      </c>
      <c r="C346" s="9">
        <f t="shared" si="21"/>
        <v>103.5</v>
      </c>
      <c r="D346" s="9">
        <f t="shared" si="23"/>
        <v>449.44000000000005</v>
      </c>
      <c r="E346" s="9">
        <f t="shared" si="22"/>
        <v>14979.789999999975</v>
      </c>
    </row>
    <row r="347" spans="1:5" x14ac:dyDescent="0.2">
      <c r="A347" s="2">
        <v>331</v>
      </c>
      <c r="B347" s="9">
        <f t="shared" si="20"/>
        <v>14979.789999999975</v>
      </c>
      <c r="C347" s="9">
        <f t="shared" si="21"/>
        <v>100.49</v>
      </c>
      <c r="D347" s="9">
        <f t="shared" si="23"/>
        <v>452.45000000000005</v>
      </c>
      <c r="E347" s="9">
        <f t="shared" si="22"/>
        <v>14527.339999999975</v>
      </c>
    </row>
    <row r="348" spans="1:5" x14ac:dyDescent="0.2">
      <c r="A348" s="2">
        <v>332</v>
      </c>
      <c r="B348" s="9">
        <f t="shared" si="20"/>
        <v>14527.339999999975</v>
      </c>
      <c r="C348" s="9">
        <f t="shared" si="21"/>
        <v>97.45</v>
      </c>
      <c r="D348" s="9">
        <f t="shared" si="23"/>
        <v>455.49000000000007</v>
      </c>
      <c r="E348" s="9">
        <f t="shared" si="22"/>
        <v>14071.849999999975</v>
      </c>
    </row>
    <row r="349" spans="1:5" x14ac:dyDescent="0.2">
      <c r="A349" s="2">
        <v>333</v>
      </c>
      <c r="B349" s="9">
        <f t="shared" si="20"/>
        <v>14071.849999999975</v>
      </c>
      <c r="C349" s="9">
        <f t="shared" si="21"/>
        <v>94.4</v>
      </c>
      <c r="D349" s="9">
        <f t="shared" si="23"/>
        <v>458.54000000000008</v>
      </c>
      <c r="E349" s="9">
        <f t="shared" si="22"/>
        <v>13613.309999999974</v>
      </c>
    </row>
    <row r="350" spans="1:5" x14ac:dyDescent="0.2">
      <c r="A350" s="2">
        <v>334</v>
      </c>
      <c r="B350" s="9">
        <f t="shared" si="20"/>
        <v>13613.309999999974</v>
      </c>
      <c r="C350" s="9">
        <f t="shared" si="21"/>
        <v>91.32</v>
      </c>
      <c r="D350" s="9">
        <f t="shared" si="23"/>
        <v>461.62000000000006</v>
      </c>
      <c r="E350" s="9">
        <f t="shared" si="22"/>
        <v>13151.689999999973</v>
      </c>
    </row>
    <row r="351" spans="1:5" x14ac:dyDescent="0.2">
      <c r="A351" s="2">
        <v>335</v>
      </c>
      <c r="B351" s="9">
        <f t="shared" si="20"/>
        <v>13151.689999999973</v>
      </c>
      <c r="C351" s="9">
        <f t="shared" si="21"/>
        <v>88.23</v>
      </c>
      <c r="D351" s="9">
        <f t="shared" si="23"/>
        <v>464.71000000000004</v>
      </c>
      <c r="E351" s="9">
        <f t="shared" si="22"/>
        <v>12686.979999999974</v>
      </c>
    </row>
    <row r="352" spans="1:5" x14ac:dyDescent="0.2">
      <c r="A352" s="2">
        <v>336</v>
      </c>
      <c r="B352" s="9">
        <f t="shared" si="20"/>
        <v>12686.979999999974</v>
      </c>
      <c r="C352" s="9">
        <f t="shared" si="21"/>
        <v>85.11</v>
      </c>
      <c r="D352" s="9">
        <f t="shared" si="23"/>
        <v>467.83000000000004</v>
      </c>
      <c r="E352" s="9">
        <f t="shared" si="22"/>
        <v>12219.149999999974</v>
      </c>
    </row>
    <row r="353" spans="1:5" x14ac:dyDescent="0.2">
      <c r="A353" s="2">
        <v>337</v>
      </c>
      <c r="B353" s="9">
        <f t="shared" si="20"/>
        <v>12219.149999999974</v>
      </c>
      <c r="C353" s="9">
        <f t="shared" si="21"/>
        <v>81.97</v>
      </c>
      <c r="D353" s="9">
        <f t="shared" si="23"/>
        <v>470.97</v>
      </c>
      <c r="E353" s="9">
        <f t="shared" si="22"/>
        <v>11748.179999999975</v>
      </c>
    </row>
    <row r="354" spans="1:5" x14ac:dyDescent="0.2">
      <c r="A354" s="2">
        <v>338</v>
      </c>
      <c r="B354" s="9">
        <f t="shared" si="20"/>
        <v>11748.179999999975</v>
      </c>
      <c r="C354" s="9">
        <f t="shared" si="21"/>
        <v>78.81</v>
      </c>
      <c r="D354" s="9">
        <f t="shared" si="23"/>
        <v>474.13000000000005</v>
      </c>
      <c r="E354" s="9">
        <f t="shared" si="22"/>
        <v>11274.049999999976</v>
      </c>
    </row>
    <row r="355" spans="1:5" x14ac:dyDescent="0.2">
      <c r="A355" s="2">
        <v>339</v>
      </c>
      <c r="B355" s="9">
        <f t="shared" si="20"/>
        <v>11274.049999999976</v>
      </c>
      <c r="C355" s="9">
        <f t="shared" si="21"/>
        <v>75.63</v>
      </c>
      <c r="D355" s="9">
        <f t="shared" si="23"/>
        <v>477.31000000000006</v>
      </c>
      <c r="E355" s="9">
        <f t="shared" si="22"/>
        <v>10796.739999999976</v>
      </c>
    </row>
    <row r="356" spans="1:5" x14ac:dyDescent="0.2">
      <c r="A356" s="2">
        <v>340</v>
      </c>
      <c r="B356" s="9">
        <f t="shared" si="20"/>
        <v>10796.739999999976</v>
      </c>
      <c r="C356" s="9">
        <f t="shared" si="21"/>
        <v>72.430000000000007</v>
      </c>
      <c r="D356" s="9">
        <f t="shared" si="23"/>
        <v>480.51000000000005</v>
      </c>
      <c r="E356" s="9">
        <f t="shared" si="22"/>
        <v>10316.229999999976</v>
      </c>
    </row>
    <row r="357" spans="1:5" x14ac:dyDescent="0.2">
      <c r="A357" s="2">
        <v>341</v>
      </c>
      <c r="B357" s="9">
        <f t="shared" si="20"/>
        <v>10316.229999999976</v>
      </c>
      <c r="C357" s="9">
        <f t="shared" si="21"/>
        <v>69.2</v>
      </c>
      <c r="D357" s="9">
        <f t="shared" si="23"/>
        <v>483.74000000000007</v>
      </c>
      <c r="E357" s="9">
        <f t="shared" si="22"/>
        <v>9832.4899999999761</v>
      </c>
    </row>
    <row r="358" spans="1:5" x14ac:dyDescent="0.2">
      <c r="A358" s="2">
        <v>342</v>
      </c>
      <c r="B358" s="9">
        <f t="shared" si="20"/>
        <v>9832.4899999999761</v>
      </c>
      <c r="C358" s="9">
        <f t="shared" si="21"/>
        <v>65.959999999999994</v>
      </c>
      <c r="D358" s="9">
        <f t="shared" si="23"/>
        <v>486.98000000000008</v>
      </c>
      <c r="E358" s="9">
        <f t="shared" si="22"/>
        <v>9345.5099999999766</v>
      </c>
    </row>
    <row r="359" spans="1:5" x14ac:dyDescent="0.2">
      <c r="A359" s="2">
        <v>343</v>
      </c>
      <c r="B359" s="9">
        <f t="shared" si="20"/>
        <v>9345.5099999999766</v>
      </c>
      <c r="C359" s="9">
        <f t="shared" si="21"/>
        <v>62.69</v>
      </c>
      <c r="D359" s="9">
        <f t="shared" si="23"/>
        <v>490.25000000000006</v>
      </c>
      <c r="E359" s="9">
        <f t="shared" si="22"/>
        <v>8855.2599999999766</v>
      </c>
    </row>
    <row r="360" spans="1:5" x14ac:dyDescent="0.2">
      <c r="A360" s="2">
        <v>344</v>
      </c>
      <c r="B360" s="9">
        <f t="shared" si="20"/>
        <v>8855.2599999999766</v>
      </c>
      <c r="C360" s="9">
        <f t="shared" si="21"/>
        <v>59.4</v>
      </c>
      <c r="D360" s="9">
        <f t="shared" si="23"/>
        <v>493.54000000000008</v>
      </c>
      <c r="E360" s="9">
        <f t="shared" si="22"/>
        <v>8361.7199999999757</v>
      </c>
    </row>
    <row r="361" spans="1:5" x14ac:dyDescent="0.2">
      <c r="A361" s="2">
        <v>345</v>
      </c>
      <c r="B361" s="9">
        <f t="shared" si="20"/>
        <v>8361.7199999999757</v>
      </c>
      <c r="C361" s="9">
        <f t="shared" si="21"/>
        <v>56.09</v>
      </c>
      <c r="D361" s="9">
        <f t="shared" si="23"/>
        <v>496.85</v>
      </c>
      <c r="E361" s="9">
        <f t="shared" si="22"/>
        <v>7864.8699999999753</v>
      </c>
    </row>
    <row r="362" spans="1:5" x14ac:dyDescent="0.2">
      <c r="A362" s="2">
        <v>346</v>
      </c>
      <c r="B362" s="9">
        <f t="shared" si="20"/>
        <v>7864.8699999999753</v>
      </c>
      <c r="C362" s="9">
        <f t="shared" si="21"/>
        <v>52.76</v>
      </c>
      <c r="D362" s="9">
        <f t="shared" si="23"/>
        <v>500.18000000000006</v>
      </c>
      <c r="E362" s="9">
        <f t="shared" si="22"/>
        <v>7364.689999999975</v>
      </c>
    </row>
    <row r="363" spans="1:5" x14ac:dyDescent="0.2">
      <c r="A363" s="2">
        <v>347</v>
      </c>
      <c r="B363" s="9">
        <f t="shared" si="20"/>
        <v>7364.689999999975</v>
      </c>
      <c r="C363" s="9">
        <f t="shared" si="21"/>
        <v>49.4</v>
      </c>
      <c r="D363" s="9">
        <f t="shared" si="23"/>
        <v>503.54000000000008</v>
      </c>
      <c r="E363" s="9">
        <f t="shared" si="22"/>
        <v>6861.1499999999751</v>
      </c>
    </row>
    <row r="364" spans="1:5" x14ac:dyDescent="0.2">
      <c r="A364" s="2">
        <v>348</v>
      </c>
      <c r="B364" s="9">
        <f t="shared" si="20"/>
        <v>6861.1499999999751</v>
      </c>
      <c r="C364" s="9">
        <f t="shared" si="21"/>
        <v>46.03</v>
      </c>
      <c r="D364" s="9">
        <f t="shared" si="23"/>
        <v>506.91000000000008</v>
      </c>
      <c r="E364" s="9">
        <f t="shared" si="22"/>
        <v>6354.2399999999752</v>
      </c>
    </row>
    <row r="365" spans="1:5" x14ac:dyDescent="0.2">
      <c r="A365" s="2">
        <v>349</v>
      </c>
      <c r="B365" s="9">
        <f t="shared" si="20"/>
        <v>6354.2399999999752</v>
      </c>
      <c r="C365" s="9">
        <f t="shared" si="21"/>
        <v>42.63</v>
      </c>
      <c r="D365" s="9">
        <f t="shared" si="23"/>
        <v>510.31000000000006</v>
      </c>
      <c r="E365" s="9">
        <f t="shared" si="22"/>
        <v>5843.9299999999748</v>
      </c>
    </row>
    <row r="366" spans="1:5" x14ac:dyDescent="0.2">
      <c r="A366" s="2">
        <v>350</v>
      </c>
      <c r="B366" s="9">
        <f t="shared" si="20"/>
        <v>5843.9299999999748</v>
      </c>
      <c r="C366" s="9">
        <f t="shared" si="21"/>
        <v>39.200000000000003</v>
      </c>
      <c r="D366" s="9">
        <f t="shared" si="23"/>
        <v>513.74</v>
      </c>
      <c r="E366" s="9">
        <f t="shared" si="22"/>
        <v>5330.189999999975</v>
      </c>
    </row>
    <row r="367" spans="1:5" x14ac:dyDescent="0.2">
      <c r="A367" s="2">
        <v>351</v>
      </c>
      <c r="B367" s="9">
        <f t="shared" si="20"/>
        <v>5330.189999999975</v>
      </c>
      <c r="C367" s="9">
        <f t="shared" si="21"/>
        <v>35.76</v>
      </c>
      <c r="D367" s="9">
        <f t="shared" si="23"/>
        <v>517.18000000000006</v>
      </c>
      <c r="E367" s="9">
        <f t="shared" si="22"/>
        <v>4813.0099999999748</v>
      </c>
    </row>
    <row r="368" spans="1:5" x14ac:dyDescent="0.2">
      <c r="A368" s="2">
        <v>352</v>
      </c>
      <c r="B368" s="9">
        <f t="shared" si="20"/>
        <v>4813.0099999999748</v>
      </c>
      <c r="C368" s="9">
        <f t="shared" si="21"/>
        <v>32.29</v>
      </c>
      <c r="D368" s="9">
        <f t="shared" si="23"/>
        <v>520.65000000000009</v>
      </c>
      <c r="E368" s="9">
        <f t="shared" si="22"/>
        <v>4292.3599999999751</v>
      </c>
    </row>
    <row r="369" spans="1:5" x14ac:dyDescent="0.2">
      <c r="A369" s="2">
        <v>353</v>
      </c>
      <c r="B369" s="9">
        <f t="shared" si="20"/>
        <v>4292.3599999999751</v>
      </c>
      <c r="C369" s="9">
        <f t="shared" si="21"/>
        <v>28.79</v>
      </c>
      <c r="D369" s="9">
        <f t="shared" si="23"/>
        <v>524.15000000000009</v>
      </c>
      <c r="E369" s="9">
        <f t="shared" si="22"/>
        <v>3768.209999999975</v>
      </c>
    </row>
    <row r="370" spans="1:5" x14ac:dyDescent="0.2">
      <c r="A370" s="2">
        <v>354</v>
      </c>
      <c r="B370" s="9">
        <f t="shared" si="20"/>
        <v>3768.209999999975</v>
      </c>
      <c r="C370" s="9">
        <f t="shared" si="21"/>
        <v>25.28</v>
      </c>
      <c r="D370" s="9">
        <f t="shared" si="23"/>
        <v>527.66000000000008</v>
      </c>
      <c r="E370" s="9">
        <f t="shared" si="22"/>
        <v>3240.5499999999747</v>
      </c>
    </row>
    <row r="371" spans="1:5" x14ac:dyDescent="0.2">
      <c r="A371" s="2">
        <v>355</v>
      </c>
      <c r="B371" s="9">
        <f t="shared" si="20"/>
        <v>3240.5499999999747</v>
      </c>
      <c r="C371" s="9">
        <f t="shared" si="21"/>
        <v>21.74</v>
      </c>
      <c r="D371" s="9">
        <f t="shared" si="23"/>
        <v>531.20000000000005</v>
      </c>
      <c r="E371" s="9">
        <f t="shared" si="22"/>
        <v>2709.3499999999749</v>
      </c>
    </row>
    <row r="372" spans="1:5" x14ac:dyDescent="0.2">
      <c r="A372" s="2">
        <v>356</v>
      </c>
      <c r="B372" s="9">
        <f t="shared" si="20"/>
        <v>2709.3499999999749</v>
      </c>
      <c r="C372" s="9">
        <f t="shared" si="21"/>
        <v>18.18</v>
      </c>
      <c r="D372" s="9">
        <f t="shared" si="23"/>
        <v>534.7600000000001</v>
      </c>
      <c r="E372" s="9">
        <f t="shared" si="22"/>
        <v>2174.5899999999747</v>
      </c>
    </row>
    <row r="373" spans="1:5" x14ac:dyDescent="0.2">
      <c r="A373" s="2">
        <v>357</v>
      </c>
      <c r="B373" s="9">
        <f t="shared" si="20"/>
        <v>2174.5899999999747</v>
      </c>
      <c r="C373" s="9">
        <f t="shared" si="21"/>
        <v>14.59</v>
      </c>
      <c r="D373" s="9">
        <f t="shared" si="23"/>
        <v>538.35</v>
      </c>
      <c r="E373" s="9">
        <f t="shared" si="22"/>
        <v>1636.2399999999748</v>
      </c>
    </row>
    <row r="374" spans="1:5" x14ac:dyDescent="0.2">
      <c r="A374" s="2">
        <v>358</v>
      </c>
      <c r="B374" s="9">
        <f t="shared" si="20"/>
        <v>1636.2399999999748</v>
      </c>
      <c r="C374" s="9">
        <f t="shared" si="21"/>
        <v>10.98</v>
      </c>
      <c r="D374" s="9">
        <f t="shared" si="23"/>
        <v>541.96</v>
      </c>
      <c r="E374" s="9">
        <f t="shared" si="22"/>
        <v>1094.2799999999747</v>
      </c>
    </row>
    <row r="375" spans="1:5" x14ac:dyDescent="0.2">
      <c r="A375" s="2">
        <v>359</v>
      </c>
      <c r="B375" s="9">
        <f t="shared" si="20"/>
        <v>1094.2799999999747</v>
      </c>
      <c r="C375" s="9">
        <f t="shared" si="21"/>
        <v>7.34</v>
      </c>
      <c r="D375" s="9">
        <f t="shared" si="23"/>
        <v>545.6</v>
      </c>
      <c r="E375" s="9">
        <f t="shared" si="22"/>
        <v>548.67999999997471</v>
      </c>
    </row>
    <row r="376" spans="1:5" x14ac:dyDescent="0.2">
      <c r="A376" s="2">
        <v>360</v>
      </c>
      <c r="B376" s="9">
        <f t="shared" si="20"/>
        <v>548.67999999997471</v>
      </c>
      <c r="C376" s="9">
        <f t="shared" si="21"/>
        <v>3.68</v>
      </c>
      <c r="D376" s="9">
        <f>B376</f>
        <v>548.67999999997471</v>
      </c>
      <c r="E376" s="9">
        <f t="shared" si="22"/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B1" sqref="B1"/>
    </sheetView>
  </sheetViews>
  <sheetFormatPr defaultColWidth="8.85546875" defaultRowHeight="12.75" x14ac:dyDescent="0.2"/>
  <cols>
    <col min="1" max="1" width="16.42578125" style="11" bestFit="1" customWidth="1"/>
    <col min="2" max="2" width="12.5703125" style="11" bestFit="1" customWidth="1"/>
    <col min="3" max="3" width="7.7109375" style="11" bestFit="1" customWidth="1"/>
    <col min="4" max="4" width="16.7109375" style="11" bestFit="1" customWidth="1"/>
    <col min="5" max="5" width="11.85546875" style="11" bestFit="1" customWidth="1"/>
    <col min="6" max="16384" width="8.85546875" style="11"/>
  </cols>
  <sheetData>
    <row r="1" spans="1:5" x14ac:dyDescent="0.2">
      <c r="A1" s="12" t="s">
        <v>0</v>
      </c>
      <c r="B1" s="11" t="s">
        <v>21</v>
      </c>
    </row>
    <row r="3" spans="1:5" x14ac:dyDescent="0.2">
      <c r="A3" s="12" t="s">
        <v>1</v>
      </c>
      <c r="B3" s="13">
        <f>ROUND(B9*B6/(1-(1+B6)^-B8),2)</f>
        <v>72.3</v>
      </c>
    </row>
    <row r="4" spans="1:5" x14ac:dyDescent="0.2">
      <c r="A4" s="12" t="s">
        <v>2</v>
      </c>
      <c r="B4" s="14">
        <v>0.18</v>
      </c>
    </row>
    <row r="5" spans="1:5" x14ac:dyDescent="0.2">
      <c r="A5" s="12" t="s">
        <v>3</v>
      </c>
      <c r="B5" s="11">
        <v>12</v>
      </c>
    </row>
    <row r="6" spans="1:5" x14ac:dyDescent="0.2">
      <c r="A6" s="12" t="s">
        <v>4</v>
      </c>
      <c r="B6" s="11">
        <f>B4/B5</f>
        <v>1.4999999999999999E-2</v>
      </c>
    </row>
    <row r="7" spans="1:5" x14ac:dyDescent="0.2">
      <c r="A7" s="12" t="s">
        <v>5</v>
      </c>
      <c r="B7" s="11">
        <v>3</v>
      </c>
    </row>
    <row r="8" spans="1:5" x14ac:dyDescent="0.2">
      <c r="A8" s="12" t="s">
        <v>6</v>
      </c>
      <c r="B8" s="11">
        <f>B5*B7</f>
        <v>36</v>
      </c>
    </row>
    <row r="9" spans="1:5" x14ac:dyDescent="0.2">
      <c r="A9" s="12" t="s">
        <v>7</v>
      </c>
      <c r="B9" s="15">
        <v>2000</v>
      </c>
    </row>
    <row r="10" spans="1:5" x14ac:dyDescent="0.2">
      <c r="A10" s="12" t="s">
        <v>8</v>
      </c>
    </row>
    <row r="11" spans="1:5" x14ac:dyDescent="0.2">
      <c r="A11" s="12" t="s">
        <v>15</v>
      </c>
      <c r="B11" s="16">
        <f>B3*B8-B9</f>
        <v>602.79999999999973</v>
      </c>
    </row>
    <row r="13" spans="1:5" x14ac:dyDescent="0.2">
      <c r="A13" s="17" t="s">
        <v>19</v>
      </c>
      <c r="B13" s="20">
        <f>(1+B6)^B5-1</f>
        <v>0.19561817146153326</v>
      </c>
    </row>
    <row r="15" spans="1:5" ht="12.75" customHeight="1" x14ac:dyDescent="0.2">
      <c r="A15" s="12" t="s">
        <v>16</v>
      </c>
      <c r="B15" s="18" t="s">
        <v>17</v>
      </c>
      <c r="C15" s="12" t="s">
        <v>12</v>
      </c>
      <c r="D15" s="18" t="s">
        <v>13</v>
      </c>
      <c r="E15" s="18" t="s">
        <v>18</v>
      </c>
    </row>
    <row r="16" spans="1:5" x14ac:dyDescent="0.2">
      <c r="A16" s="11">
        <v>0</v>
      </c>
      <c r="E16" s="19">
        <f>B9</f>
        <v>2000</v>
      </c>
    </row>
    <row r="17" spans="1:5" x14ac:dyDescent="0.2">
      <c r="A17" s="11">
        <v>1</v>
      </c>
      <c r="B17" s="19">
        <f>E16</f>
        <v>2000</v>
      </c>
      <c r="C17" s="19">
        <f>ROUND(B17*$B$6,2)</f>
        <v>30</v>
      </c>
      <c r="D17" s="19">
        <f>B$3-C17</f>
        <v>42.3</v>
      </c>
      <c r="E17" s="19">
        <f t="shared" ref="E17:E52" si="0">B17-D17</f>
        <v>1957.7</v>
      </c>
    </row>
    <row r="18" spans="1:5" x14ac:dyDescent="0.2">
      <c r="A18" s="11">
        <v>2</v>
      </c>
      <c r="B18" s="19">
        <f>E17</f>
        <v>1957.7</v>
      </c>
      <c r="C18" s="19">
        <f t="shared" ref="C18:C52" si="1">ROUND(B18*$B$6,2)</f>
        <v>29.37</v>
      </c>
      <c r="D18" s="19">
        <f t="shared" ref="D18:D51" si="2">B$3-C18</f>
        <v>42.929999999999993</v>
      </c>
      <c r="E18" s="19">
        <f t="shared" si="0"/>
        <v>1914.77</v>
      </c>
    </row>
    <row r="19" spans="1:5" x14ac:dyDescent="0.2">
      <c r="A19" s="11">
        <v>3</v>
      </c>
      <c r="B19" s="19">
        <f>E18</f>
        <v>1914.77</v>
      </c>
      <c r="C19" s="19">
        <f t="shared" si="1"/>
        <v>28.72</v>
      </c>
      <c r="D19" s="19">
        <f t="shared" si="2"/>
        <v>43.58</v>
      </c>
      <c r="E19" s="19">
        <f t="shared" si="0"/>
        <v>1871.19</v>
      </c>
    </row>
    <row r="20" spans="1:5" x14ac:dyDescent="0.2">
      <c r="A20" s="11">
        <v>4</v>
      </c>
      <c r="B20" s="19">
        <f>E19</f>
        <v>1871.19</v>
      </c>
      <c r="C20" s="19">
        <f t="shared" si="1"/>
        <v>28.07</v>
      </c>
      <c r="D20" s="19">
        <f t="shared" si="2"/>
        <v>44.23</v>
      </c>
      <c r="E20" s="19">
        <f t="shared" si="0"/>
        <v>1826.96</v>
      </c>
    </row>
    <row r="21" spans="1:5" x14ac:dyDescent="0.2">
      <c r="A21" s="11">
        <v>5</v>
      </c>
      <c r="B21" s="19">
        <f t="shared" ref="B21:B52" si="3">E20</f>
        <v>1826.96</v>
      </c>
      <c r="C21" s="19">
        <f t="shared" si="1"/>
        <v>27.4</v>
      </c>
      <c r="D21" s="19">
        <f t="shared" si="2"/>
        <v>44.9</v>
      </c>
      <c r="E21" s="19">
        <f t="shared" si="0"/>
        <v>1782.06</v>
      </c>
    </row>
    <row r="22" spans="1:5" x14ac:dyDescent="0.2">
      <c r="A22" s="11">
        <v>6</v>
      </c>
      <c r="B22" s="19">
        <f t="shared" si="3"/>
        <v>1782.06</v>
      </c>
      <c r="C22" s="19">
        <f t="shared" si="1"/>
        <v>26.73</v>
      </c>
      <c r="D22" s="19">
        <f t="shared" si="2"/>
        <v>45.569999999999993</v>
      </c>
      <c r="E22" s="19">
        <f t="shared" si="0"/>
        <v>1736.49</v>
      </c>
    </row>
    <row r="23" spans="1:5" x14ac:dyDescent="0.2">
      <c r="A23" s="11">
        <v>7</v>
      </c>
      <c r="B23" s="19">
        <f t="shared" si="3"/>
        <v>1736.49</v>
      </c>
      <c r="C23" s="19">
        <f t="shared" si="1"/>
        <v>26.05</v>
      </c>
      <c r="D23" s="19">
        <f t="shared" si="2"/>
        <v>46.25</v>
      </c>
      <c r="E23" s="19">
        <f t="shared" si="0"/>
        <v>1690.24</v>
      </c>
    </row>
    <row r="24" spans="1:5" x14ac:dyDescent="0.2">
      <c r="A24" s="11">
        <v>8</v>
      </c>
      <c r="B24" s="19">
        <f t="shared" si="3"/>
        <v>1690.24</v>
      </c>
      <c r="C24" s="19">
        <f t="shared" si="1"/>
        <v>25.35</v>
      </c>
      <c r="D24" s="19">
        <f t="shared" si="2"/>
        <v>46.949999999999996</v>
      </c>
      <c r="E24" s="19">
        <f t="shared" si="0"/>
        <v>1643.29</v>
      </c>
    </row>
    <row r="25" spans="1:5" x14ac:dyDescent="0.2">
      <c r="A25" s="11">
        <v>9</v>
      </c>
      <c r="B25" s="19">
        <f t="shared" si="3"/>
        <v>1643.29</v>
      </c>
      <c r="C25" s="19">
        <f t="shared" si="1"/>
        <v>24.65</v>
      </c>
      <c r="D25" s="19">
        <f t="shared" si="2"/>
        <v>47.65</v>
      </c>
      <c r="E25" s="19">
        <f t="shared" si="0"/>
        <v>1595.6399999999999</v>
      </c>
    </row>
    <row r="26" spans="1:5" x14ac:dyDescent="0.2">
      <c r="A26" s="11">
        <v>10</v>
      </c>
      <c r="B26" s="19">
        <f t="shared" si="3"/>
        <v>1595.6399999999999</v>
      </c>
      <c r="C26" s="19">
        <f t="shared" si="1"/>
        <v>23.93</v>
      </c>
      <c r="D26" s="19">
        <f t="shared" si="2"/>
        <v>48.37</v>
      </c>
      <c r="E26" s="19">
        <f t="shared" si="0"/>
        <v>1547.27</v>
      </c>
    </row>
    <row r="27" spans="1:5" x14ac:dyDescent="0.2">
      <c r="A27" s="11">
        <v>11</v>
      </c>
      <c r="B27" s="19">
        <f t="shared" si="3"/>
        <v>1547.27</v>
      </c>
      <c r="C27" s="19">
        <f t="shared" si="1"/>
        <v>23.21</v>
      </c>
      <c r="D27" s="19">
        <f t="shared" si="2"/>
        <v>49.089999999999996</v>
      </c>
      <c r="E27" s="19">
        <f t="shared" si="0"/>
        <v>1498.18</v>
      </c>
    </row>
    <row r="28" spans="1:5" x14ac:dyDescent="0.2">
      <c r="A28" s="11">
        <v>12</v>
      </c>
      <c r="B28" s="19">
        <f t="shared" si="3"/>
        <v>1498.18</v>
      </c>
      <c r="C28" s="19">
        <f t="shared" si="1"/>
        <v>22.47</v>
      </c>
      <c r="D28" s="19">
        <f t="shared" si="2"/>
        <v>49.83</v>
      </c>
      <c r="E28" s="19">
        <f t="shared" si="0"/>
        <v>1448.3500000000001</v>
      </c>
    </row>
    <row r="29" spans="1:5" x14ac:dyDescent="0.2">
      <c r="A29" s="11">
        <v>13</v>
      </c>
      <c r="B29" s="19">
        <f t="shared" si="3"/>
        <v>1448.3500000000001</v>
      </c>
      <c r="C29" s="19">
        <f t="shared" si="1"/>
        <v>21.73</v>
      </c>
      <c r="D29" s="19">
        <f t="shared" si="2"/>
        <v>50.569999999999993</v>
      </c>
      <c r="E29" s="19">
        <f t="shared" si="0"/>
        <v>1397.7800000000002</v>
      </c>
    </row>
    <row r="30" spans="1:5" x14ac:dyDescent="0.2">
      <c r="A30" s="11">
        <v>14</v>
      </c>
      <c r="B30" s="19">
        <f t="shared" si="3"/>
        <v>1397.7800000000002</v>
      </c>
      <c r="C30" s="19">
        <f t="shared" si="1"/>
        <v>20.97</v>
      </c>
      <c r="D30" s="19">
        <f t="shared" si="2"/>
        <v>51.33</v>
      </c>
      <c r="E30" s="19">
        <f t="shared" si="0"/>
        <v>1346.4500000000003</v>
      </c>
    </row>
    <row r="31" spans="1:5" x14ac:dyDescent="0.2">
      <c r="A31" s="11">
        <v>15</v>
      </c>
      <c r="B31" s="19">
        <f t="shared" si="3"/>
        <v>1346.4500000000003</v>
      </c>
      <c r="C31" s="19">
        <f t="shared" si="1"/>
        <v>20.2</v>
      </c>
      <c r="D31" s="19">
        <f t="shared" si="2"/>
        <v>52.099999999999994</v>
      </c>
      <c r="E31" s="19">
        <f t="shared" si="0"/>
        <v>1294.3500000000004</v>
      </c>
    </row>
    <row r="32" spans="1:5" x14ac:dyDescent="0.2">
      <c r="A32" s="11">
        <v>16</v>
      </c>
      <c r="B32" s="19">
        <f t="shared" si="3"/>
        <v>1294.3500000000004</v>
      </c>
      <c r="C32" s="19">
        <f t="shared" si="1"/>
        <v>19.420000000000002</v>
      </c>
      <c r="D32" s="19">
        <f t="shared" si="2"/>
        <v>52.879999999999995</v>
      </c>
      <c r="E32" s="19">
        <f t="shared" si="0"/>
        <v>1241.4700000000003</v>
      </c>
    </row>
    <row r="33" spans="1:5" x14ac:dyDescent="0.2">
      <c r="A33" s="11">
        <v>17</v>
      </c>
      <c r="B33" s="19">
        <f t="shared" si="3"/>
        <v>1241.4700000000003</v>
      </c>
      <c r="C33" s="19">
        <f t="shared" si="1"/>
        <v>18.62</v>
      </c>
      <c r="D33" s="19">
        <f t="shared" si="2"/>
        <v>53.679999999999993</v>
      </c>
      <c r="E33" s="19">
        <f t="shared" si="0"/>
        <v>1187.7900000000002</v>
      </c>
    </row>
    <row r="34" spans="1:5" x14ac:dyDescent="0.2">
      <c r="A34" s="11">
        <v>18</v>
      </c>
      <c r="B34" s="19">
        <f t="shared" si="3"/>
        <v>1187.7900000000002</v>
      </c>
      <c r="C34" s="19">
        <f t="shared" si="1"/>
        <v>17.82</v>
      </c>
      <c r="D34" s="19">
        <f t="shared" si="2"/>
        <v>54.48</v>
      </c>
      <c r="E34" s="19">
        <f t="shared" si="0"/>
        <v>1133.3100000000002</v>
      </c>
    </row>
    <row r="35" spans="1:5" x14ac:dyDescent="0.2">
      <c r="A35" s="11">
        <v>19</v>
      </c>
      <c r="B35" s="19">
        <f t="shared" si="3"/>
        <v>1133.3100000000002</v>
      </c>
      <c r="C35" s="19">
        <f t="shared" si="1"/>
        <v>17</v>
      </c>
      <c r="D35" s="19">
        <f t="shared" si="2"/>
        <v>55.3</v>
      </c>
      <c r="E35" s="19">
        <f t="shared" si="0"/>
        <v>1078.0100000000002</v>
      </c>
    </row>
    <row r="36" spans="1:5" x14ac:dyDescent="0.2">
      <c r="A36" s="11">
        <v>20</v>
      </c>
      <c r="B36" s="19">
        <f t="shared" si="3"/>
        <v>1078.0100000000002</v>
      </c>
      <c r="C36" s="19">
        <f t="shared" si="1"/>
        <v>16.170000000000002</v>
      </c>
      <c r="D36" s="19">
        <f t="shared" si="2"/>
        <v>56.129999999999995</v>
      </c>
      <c r="E36" s="19">
        <f t="shared" si="0"/>
        <v>1021.8800000000002</v>
      </c>
    </row>
    <row r="37" spans="1:5" x14ac:dyDescent="0.2">
      <c r="A37" s="11">
        <v>21</v>
      </c>
      <c r="B37" s="19">
        <f t="shared" si="3"/>
        <v>1021.8800000000002</v>
      </c>
      <c r="C37" s="19">
        <f t="shared" si="1"/>
        <v>15.33</v>
      </c>
      <c r="D37" s="19">
        <f t="shared" si="2"/>
        <v>56.97</v>
      </c>
      <c r="E37" s="19">
        <f t="shared" si="0"/>
        <v>964.9100000000002</v>
      </c>
    </row>
    <row r="38" spans="1:5" x14ac:dyDescent="0.2">
      <c r="A38" s="11">
        <v>22</v>
      </c>
      <c r="B38" s="19">
        <f t="shared" si="3"/>
        <v>964.9100000000002</v>
      </c>
      <c r="C38" s="19">
        <f t="shared" si="1"/>
        <v>14.47</v>
      </c>
      <c r="D38" s="19">
        <f t="shared" si="2"/>
        <v>57.83</v>
      </c>
      <c r="E38" s="19">
        <f t="shared" si="0"/>
        <v>907.08000000000015</v>
      </c>
    </row>
    <row r="39" spans="1:5" x14ac:dyDescent="0.2">
      <c r="A39" s="11">
        <v>23</v>
      </c>
      <c r="B39" s="19">
        <f t="shared" si="3"/>
        <v>907.08000000000015</v>
      </c>
      <c r="C39" s="19">
        <f t="shared" si="1"/>
        <v>13.61</v>
      </c>
      <c r="D39" s="19">
        <f t="shared" si="2"/>
        <v>58.69</v>
      </c>
      <c r="E39" s="19">
        <f t="shared" si="0"/>
        <v>848.3900000000001</v>
      </c>
    </row>
    <row r="40" spans="1:5" x14ac:dyDescent="0.2">
      <c r="A40" s="11">
        <v>24</v>
      </c>
      <c r="B40" s="19">
        <f t="shared" si="3"/>
        <v>848.3900000000001</v>
      </c>
      <c r="C40" s="19">
        <f t="shared" si="1"/>
        <v>12.73</v>
      </c>
      <c r="D40" s="19">
        <f t="shared" si="2"/>
        <v>59.569999999999993</v>
      </c>
      <c r="E40" s="19">
        <f t="shared" si="0"/>
        <v>788.82000000000016</v>
      </c>
    </row>
    <row r="41" spans="1:5" x14ac:dyDescent="0.2">
      <c r="A41" s="11">
        <v>25</v>
      </c>
      <c r="B41" s="19">
        <f t="shared" si="3"/>
        <v>788.82000000000016</v>
      </c>
      <c r="C41" s="19">
        <f t="shared" si="1"/>
        <v>11.83</v>
      </c>
      <c r="D41" s="19">
        <f t="shared" si="2"/>
        <v>60.47</v>
      </c>
      <c r="E41" s="19">
        <f t="shared" si="0"/>
        <v>728.35000000000014</v>
      </c>
    </row>
    <row r="42" spans="1:5" x14ac:dyDescent="0.2">
      <c r="A42" s="11">
        <v>26</v>
      </c>
      <c r="B42" s="19">
        <f t="shared" si="3"/>
        <v>728.35000000000014</v>
      </c>
      <c r="C42" s="19">
        <f t="shared" si="1"/>
        <v>10.93</v>
      </c>
      <c r="D42" s="19">
        <f t="shared" si="2"/>
        <v>61.37</v>
      </c>
      <c r="E42" s="19">
        <f t="shared" si="0"/>
        <v>666.98000000000013</v>
      </c>
    </row>
    <row r="43" spans="1:5" x14ac:dyDescent="0.2">
      <c r="A43" s="11">
        <v>27</v>
      </c>
      <c r="B43" s="19">
        <f t="shared" si="3"/>
        <v>666.98000000000013</v>
      </c>
      <c r="C43" s="19">
        <f t="shared" si="1"/>
        <v>10</v>
      </c>
      <c r="D43" s="19">
        <f t="shared" si="2"/>
        <v>62.3</v>
      </c>
      <c r="E43" s="19">
        <f t="shared" si="0"/>
        <v>604.68000000000018</v>
      </c>
    </row>
    <row r="44" spans="1:5" x14ac:dyDescent="0.2">
      <c r="A44" s="11">
        <v>28</v>
      </c>
      <c r="B44" s="19">
        <f t="shared" si="3"/>
        <v>604.68000000000018</v>
      </c>
      <c r="C44" s="19">
        <f t="shared" si="1"/>
        <v>9.07</v>
      </c>
      <c r="D44" s="19">
        <f t="shared" si="2"/>
        <v>63.23</v>
      </c>
      <c r="E44" s="19">
        <f t="shared" si="0"/>
        <v>541.45000000000016</v>
      </c>
    </row>
    <row r="45" spans="1:5" x14ac:dyDescent="0.2">
      <c r="A45" s="11">
        <v>29</v>
      </c>
      <c r="B45" s="19">
        <f t="shared" si="3"/>
        <v>541.45000000000016</v>
      </c>
      <c r="C45" s="19">
        <f t="shared" si="1"/>
        <v>8.1199999999999992</v>
      </c>
      <c r="D45" s="19">
        <f t="shared" si="2"/>
        <v>64.179999999999993</v>
      </c>
      <c r="E45" s="19">
        <f t="shared" si="0"/>
        <v>477.27000000000015</v>
      </c>
    </row>
    <row r="46" spans="1:5" x14ac:dyDescent="0.2">
      <c r="A46" s="11">
        <v>30</v>
      </c>
      <c r="B46" s="19">
        <f t="shared" si="3"/>
        <v>477.27000000000015</v>
      </c>
      <c r="C46" s="19">
        <f t="shared" si="1"/>
        <v>7.16</v>
      </c>
      <c r="D46" s="19">
        <f t="shared" si="2"/>
        <v>65.14</v>
      </c>
      <c r="E46" s="19">
        <f t="shared" si="0"/>
        <v>412.13000000000017</v>
      </c>
    </row>
    <row r="47" spans="1:5" x14ac:dyDescent="0.2">
      <c r="A47" s="11">
        <v>31</v>
      </c>
      <c r="B47" s="19">
        <f t="shared" si="3"/>
        <v>412.13000000000017</v>
      </c>
      <c r="C47" s="19">
        <f t="shared" si="1"/>
        <v>6.18</v>
      </c>
      <c r="D47" s="19">
        <f t="shared" si="2"/>
        <v>66.12</v>
      </c>
      <c r="E47" s="19">
        <f t="shared" si="0"/>
        <v>346.01000000000016</v>
      </c>
    </row>
    <row r="48" spans="1:5" x14ac:dyDescent="0.2">
      <c r="A48" s="11">
        <v>32</v>
      </c>
      <c r="B48" s="19">
        <f t="shared" si="3"/>
        <v>346.01000000000016</v>
      </c>
      <c r="C48" s="19">
        <f t="shared" si="1"/>
        <v>5.19</v>
      </c>
      <c r="D48" s="19">
        <f t="shared" si="2"/>
        <v>67.11</v>
      </c>
      <c r="E48" s="19">
        <f t="shared" si="0"/>
        <v>278.90000000000015</v>
      </c>
    </row>
    <row r="49" spans="1:5" x14ac:dyDescent="0.2">
      <c r="A49" s="11">
        <v>33</v>
      </c>
      <c r="B49" s="19">
        <f t="shared" si="3"/>
        <v>278.90000000000015</v>
      </c>
      <c r="C49" s="19">
        <f t="shared" si="1"/>
        <v>4.18</v>
      </c>
      <c r="D49" s="19">
        <f t="shared" si="2"/>
        <v>68.12</v>
      </c>
      <c r="E49" s="19">
        <f t="shared" si="0"/>
        <v>210.78000000000014</v>
      </c>
    </row>
    <row r="50" spans="1:5" x14ac:dyDescent="0.2">
      <c r="A50" s="11">
        <v>34</v>
      </c>
      <c r="B50" s="19">
        <f t="shared" si="3"/>
        <v>210.78000000000014</v>
      </c>
      <c r="C50" s="19">
        <f t="shared" si="1"/>
        <v>3.16</v>
      </c>
      <c r="D50" s="19">
        <f t="shared" si="2"/>
        <v>69.14</v>
      </c>
      <c r="E50" s="19">
        <f t="shared" si="0"/>
        <v>141.64000000000016</v>
      </c>
    </row>
    <row r="51" spans="1:5" x14ac:dyDescent="0.2">
      <c r="A51" s="11">
        <v>35</v>
      </c>
      <c r="B51" s="19">
        <f t="shared" si="3"/>
        <v>141.64000000000016</v>
      </c>
      <c r="C51" s="19">
        <f t="shared" si="1"/>
        <v>2.12</v>
      </c>
      <c r="D51" s="19">
        <f t="shared" si="2"/>
        <v>70.179999999999993</v>
      </c>
      <c r="E51" s="19">
        <f t="shared" si="0"/>
        <v>71.460000000000164</v>
      </c>
    </row>
    <row r="52" spans="1:5" x14ac:dyDescent="0.2">
      <c r="A52" s="11">
        <v>36</v>
      </c>
      <c r="B52" s="19">
        <f t="shared" si="3"/>
        <v>71.460000000000164</v>
      </c>
      <c r="C52" s="19">
        <f t="shared" si="1"/>
        <v>1.07</v>
      </c>
      <c r="D52" s="19">
        <f>B52</f>
        <v>71.460000000000164</v>
      </c>
      <c r="E52" s="19">
        <f t="shared" si="0"/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"/>
  <sheetViews>
    <sheetView showFormulas="1" workbookViewId="0">
      <selection activeCell="B1" sqref="B1"/>
    </sheetView>
  </sheetViews>
  <sheetFormatPr defaultColWidth="8.85546875" defaultRowHeight="12.75" x14ac:dyDescent="0.2"/>
  <cols>
    <col min="1" max="1" width="16.42578125" style="11" bestFit="1" customWidth="1"/>
    <col min="2" max="2" width="12.5703125" style="11" bestFit="1" customWidth="1"/>
    <col min="3" max="3" width="9.5703125" style="11" bestFit="1" customWidth="1"/>
    <col min="4" max="4" width="16.7109375" style="11" bestFit="1" customWidth="1"/>
    <col min="5" max="5" width="11.85546875" style="11" bestFit="1" customWidth="1"/>
    <col min="6" max="16384" width="8.85546875" style="11"/>
  </cols>
  <sheetData>
    <row r="1" spans="1:5" x14ac:dyDescent="0.2">
      <c r="A1" s="12" t="s">
        <v>0</v>
      </c>
      <c r="B1" s="11" t="s">
        <v>21</v>
      </c>
    </row>
    <row r="3" spans="1:5" x14ac:dyDescent="0.2">
      <c r="A3" s="12" t="s">
        <v>1</v>
      </c>
      <c r="B3" s="21">
        <v>400</v>
      </c>
    </row>
    <row r="4" spans="1:5" x14ac:dyDescent="0.2">
      <c r="A4" s="12" t="s">
        <v>2</v>
      </c>
      <c r="B4" s="22">
        <v>7.1999999999999995E-2</v>
      </c>
    </row>
    <row r="5" spans="1:5" x14ac:dyDescent="0.2">
      <c r="A5" s="12" t="s">
        <v>3</v>
      </c>
      <c r="B5" s="11">
        <v>12</v>
      </c>
    </row>
    <row r="6" spans="1:5" x14ac:dyDescent="0.2">
      <c r="A6" s="12" t="s">
        <v>4</v>
      </c>
      <c r="B6" s="11">
        <f>B4/B5</f>
        <v>5.9999999999999993E-3</v>
      </c>
    </row>
    <row r="7" spans="1:5" x14ac:dyDescent="0.2">
      <c r="A7" s="12" t="s">
        <v>5</v>
      </c>
      <c r="B7" s="11">
        <v>25</v>
      </c>
    </row>
    <row r="8" spans="1:5" x14ac:dyDescent="0.2">
      <c r="A8" s="12" t="s">
        <v>6</v>
      </c>
      <c r="B8" s="11">
        <f>B5*B7</f>
        <v>300</v>
      </c>
    </row>
    <row r="9" spans="1:5" x14ac:dyDescent="0.2">
      <c r="A9" s="12" t="s">
        <v>7</v>
      </c>
      <c r="B9" s="13">
        <f>B3*(1-(1+B6)^-B8)/B6</f>
        <v>55587.310470236043</v>
      </c>
    </row>
    <row r="10" spans="1:5" x14ac:dyDescent="0.2">
      <c r="A10" s="12" t="s">
        <v>8</v>
      </c>
    </row>
    <row r="11" spans="1:5" x14ac:dyDescent="0.2">
      <c r="A11" s="12" t="s">
        <v>15</v>
      </c>
      <c r="B11" s="23">
        <f>B3*B8-B9</f>
        <v>64412.689529763957</v>
      </c>
    </row>
    <row r="13" spans="1:5" x14ac:dyDescent="0.2">
      <c r="A13" s="17" t="s">
        <v>19</v>
      </c>
      <c r="B13" s="20">
        <f>(1+B6)^B5-1</f>
        <v>7.4424167721924617E-2</v>
      </c>
    </row>
    <row r="15" spans="1:5" ht="12.75" customHeight="1" x14ac:dyDescent="0.2">
      <c r="A15" s="12" t="s">
        <v>16</v>
      </c>
      <c r="B15" s="18" t="s">
        <v>17</v>
      </c>
      <c r="C15" s="12" t="s">
        <v>12</v>
      </c>
      <c r="D15" s="18" t="s">
        <v>13</v>
      </c>
      <c r="E15" s="18" t="s">
        <v>18</v>
      </c>
    </row>
    <row r="16" spans="1:5" x14ac:dyDescent="0.2">
      <c r="A16" s="11">
        <v>0</v>
      </c>
      <c r="B16" s="19"/>
      <c r="C16" s="19"/>
      <c r="D16" s="19"/>
      <c r="E16" s="19">
        <f>B9</f>
        <v>55587.310470236043</v>
      </c>
    </row>
    <row r="17" spans="1:5" x14ac:dyDescent="0.2">
      <c r="A17" s="11">
        <v>1</v>
      </c>
      <c r="B17" s="19">
        <f>E16</f>
        <v>55587.310470236043</v>
      </c>
      <c r="C17" s="19">
        <f>ROUND(B17*B$6,2)</f>
        <v>333.52</v>
      </c>
      <c r="D17" s="29">
        <f>B$3-C17</f>
        <v>66.480000000000018</v>
      </c>
      <c r="E17" s="19">
        <f t="shared" ref="E17:E80" si="0">B17-D17</f>
        <v>55520.83047023604</v>
      </c>
    </row>
    <row r="18" spans="1:5" x14ac:dyDescent="0.2">
      <c r="A18" s="11">
        <v>2</v>
      </c>
      <c r="B18" s="19">
        <f t="shared" ref="B18:B41" si="1">E17</f>
        <v>55520.83047023604</v>
      </c>
      <c r="C18" s="19">
        <f t="shared" ref="C18:C81" si="2">ROUND(B18*B$6,2)</f>
        <v>333.12</v>
      </c>
      <c r="D18" s="29">
        <f t="shared" ref="D18:D81" si="3">B$3-C18</f>
        <v>66.88</v>
      </c>
      <c r="E18" s="19">
        <f t="shared" si="0"/>
        <v>55453.950470236043</v>
      </c>
    </row>
    <row r="19" spans="1:5" x14ac:dyDescent="0.2">
      <c r="A19" s="11">
        <v>3</v>
      </c>
      <c r="B19" s="19">
        <f t="shared" si="1"/>
        <v>55453.950470236043</v>
      </c>
      <c r="C19" s="19">
        <f t="shared" si="2"/>
        <v>332.72</v>
      </c>
      <c r="D19" s="29">
        <f t="shared" si="3"/>
        <v>67.279999999999973</v>
      </c>
      <c r="E19" s="19">
        <f t="shared" si="0"/>
        <v>55386.670470236044</v>
      </c>
    </row>
    <row r="20" spans="1:5" x14ac:dyDescent="0.2">
      <c r="A20" s="11">
        <v>4</v>
      </c>
      <c r="B20" s="19">
        <f t="shared" si="1"/>
        <v>55386.670470236044</v>
      </c>
      <c r="C20" s="19">
        <f t="shared" si="2"/>
        <v>332.32</v>
      </c>
      <c r="D20" s="29">
        <f t="shared" si="3"/>
        <v>67.680000000000007</v>
      </c>
      <c r="E20" s="19">
        <f t="shared" si="0"/>
        <v>55318.990470236044</v>
      </c>
    </row>
    <row r="21" spans="1:5" x14ac:dyDescent="0.2">
      <c r="A21" s="11">
        <v>5</v>
      </c>
      <c r="B21" s="19">
        <f t="shared" si="1"/>
        <v>55318.990470236044</v>
      </c>
      <c r="C21" s="19">
        <f t="shared" si="2"/>
        <v>331.91</v>
      </c>
      <c r="D21" s="29">
        <f t="shared" si="3"/>
        <v>68.089999999999975</v>
      </c>
      <c r="E21" s="19">
        <f t="shared" si="0"/>
        <v>55250.900470236047</v>
      </c>
    </row>
    <row r="22" spans="1:5" x14ac:dyDescent="0.2">
      <c r="A22" s="11">
        <v>6</v>
      </c>
      <c r="B22" s="19">
        <f t="shared" si="1"/>
        <v>55250.900470236047</v>
      </c>
      <c r="C22" s="19">
        <f t="shared" si="2"/>
        <v>331.51</v>
      </c>
      <c r="D22" s="29">
        <f t="shared" si="3"/>
        <v>68.490000000000009</v>
      </c>
      <c r="E22" s="19">
        <f t="shared" si="0"/>
        <v>55182.410470236049</v>
      </c>
    </row>
    <row r="23" spans="1:5" x14ac:dyDescent="0.2">
      <c r="A23" s="11">
        <v>7</v>
      </c>
      <c r="B23" s="19">
        <f t="shared" si="1"/>
        <v>55182.410470236049</v>
      </c>
      <c r="C23" s="19">
        <f t="shared" si="2"/>
        <v>331.09</v>
      </c>
      <c r="D23" s="29">
        <f t="shared" si="3"/>
        <v>68.910000000000025</v>
      </c>
      <c r="E23" s="19">
        <f t="shared" si="0"/>
        <v>55113.500470236046</v>
      </c>
    </row>
    <row r="24" spans="1:5" x14ac:dyDescent="0.2">
      <c r="A24" s="11">
        <v>8</v>
      </c>
      <c r="B24" s="19">
        <f t="shared" si="1"/>
        <v>55113.500470236046</v>
      </c>
      <c r="C24" s="19">
        <f t="shared" si="2"/>
        <v>330.68</v>
      </c>
      <c r="D24" s="29">
        <f t="shared" si="3"/>
        <v>69.319999999999993</v>
      </c>
      <c r="E24" s="19">
        <f t="shared" si="0"/>
        <v>55044.180470236046</v>
      </c>
    </row>
    <row r="25" spans="1:5" x14ac:dyDescent="0.2">
      <c r="A25" s="11">
        <v>9</v>
      </c>
      <c r="B25" s="19">
        <f t="shared" si="1"/>
        <v>55044.180470236046</v>
      </c>
      <c r="C25" s="19">
        <f t="shared" si="2"/>
        <v>330.27</v>
      </c>
      <c r="D25" s="29">
        <f t="shared" si="3"/>
        <v>69.730000000000018</v>
      </c>
      <c r="E25" s="19">
        <f t="shared" si="0"/>
        <v>54974.450470236043</v>
      </c>
    </row>
    <row r="26" spans="1:5" x14ac:dyDescent="0.2">
      <c r="A26" s="11">
        <v>10</v>
      </c>
      <c r="B26" s="19">
        <f t="shared" si="1"/>
        <v>54974.450470236043</v>
      </c>
      <c r="C26" s="19">
        <f t="shared" si="2"/>
        <v>329.85</v>
      </c>
      <c r="D26" s="29">
        <f t="shared" si="3"/>
        <v>70.149999999999977</v>
      </c>
      <c r="E26" s="19">
        <f t="shared" si="0"/>
        <v>54904.300470236041</v>
      </c>
    </row>
    <row r="27" spans="1:5" x14ac:dyDescent="0.2">
      <c r="A27" s="11">
        <v>11</v>
      </c>
      <c r="B27" s="19">
        <f t="shared" si="1"/>
        <v>54904.300470236041</v>
      </c>
      <c r="C27" s="19">
        <f t="shared" si="2"/>
        <v>329.43</v>
      </c>
      <c r="D27" s="29">
        <f t="shared" si="3"/>
        <v>70.569999999999993</v>
      </c>
      <c r="E27" s="19">
        <f t="shared" si="0"/>
        <v>54833.730470236042</v>
      </c>
    </row>
    <row r="28" spans="1:5" x14ac:dyDescent="0.2">
      <c r="A28" s="11">
        <v>12</v>
      </c>
      <c r="B28" s="19">
        <f t="shared" si="1"/>
        <v>54833.730470236042</v>
      </c>
      <c r="C28" s="19">
        <f t="shared" si="2"/>
        <v>329</v>
      </c>
      <c r="D28" s="29">
        <f t="shared" si="3"/>
        <v>71</v>
      </c>
      <c r="E28" s="19">
        <f t="shared" si="0"/>
        <v>54762.730470236042</v>
      </c>
    </row>
    <row r="29" spans="1:5" x14ac:dyDescent="0.2">
      <c r="A29" s="11">
        <v>13</v>
      </c>
      <c r="B29" s="19">
        <f t="shared" si="1"/>
        <v>54762.730470236042</v>
      </c>
      <c r="C29" s="19">
        <f t="shared" si="2"/>
        <v>328.58</v>
      </c>
      <c r="D29" s="29">
        <f t="shared" si="3"/>
        <v>71.420000000000016</v>
      </c>
      <c r="E29" s="19">
        <f t="shared" si="0"/>
        <v>54691.310470236043</v>
      </c>
    </row>
    <row r="30" spans="1:5" x14ac:dyDescent="0.2">
      <c r="A30" s="11">
        <v>14</v>
      </c>
      <c r="B30" s="19">
        <f t="shared" si="1"/>
        <v>54691.310470236043</v>
      </c>
      <c r="C30" s="19">
        <f t="shared" si="2"/>
        <v>328.15</v>
      </c>
      <c r="D30" s="29">
        <f t="shared" si="3"/>
        <v>71.850000000000023</v>
      </c>
      <c r="E30" s="19">
        <f t="shared" si="0"/>
        <v>54619.460470236045</v>
      </c>
    </row>
    <row r="31" spans="1:5" x14ac:dyDescent="0.2">
      <c r="A31" s="11">
        <v>15</v>
      </c>
      <c r="B31" s="19">
        <f t="shared" si="1"/>
        <v>54619.460470236045</v>
      </c>
      <c r="C31" s="19">
        <f t="shared" si="2"/>
        <v>327.72</v>
      </c>
      <c r="D31" s="29">
        <f t="shared" si="3"/>
        <v>72.279999999999973</v>
      </c>
      <c r="E31" s="19">
        <f t="shared" si="0"/>
        <v>54547.180470236046</v>
      </c>
    </row>
    <row r="32" spans="1:5" x14ac:dyDescent="0.2">
      <c r="A32" s="11">
        <v>16</v>
      </c>
      <c r="B32" s="19">
        <f t="shared" si="1"/>
        <v>54547.180470236046</v>
      </c>
      <c r="C32" s="19">
        <f t="shared" si="2"/>
        <v>327.27999999999997</v>
      </c>
      <c r="D32" s="29">
        <f t="shared" si="3"/>
        <v>72.720000000000027</v>
      </c>
      <c r="E32" s="19">
        <f t="shared" si="0"/>
        <v>54474.460470236045</v>
      </c>
    </row>
    <row r="33" spans="1:5" x14ac:dyDescent="0.2">
      <c r="A33" s="11">
        <v>17</v>
      </c>
      <c r="B33" s="19">
        <f t="shared" si="1"/>
        <v>54474.460470236045</v>
      </c>
      <c r="C33" s="19">
        <f t="shared" si="2"/>
        <v>326.85000000000002</v>
      </c>
      <c r="D33" s="29">
        <f t="shared" si="3"/>
        <v>73.149999999999977</v>
      </c>
      <c r="E33" s="19">
        <f t="shared" si="0"/>
        <v>54401.310470236043</v>
      </c>
    </row>
    <row r="34" spans="1:5" x14ac:dyDescent="0.2">
      <c r="A34" s="11">
        <v>18</v>
      </c>
      <c r="B34" s="19">
        <f t="shared" si="1"/>
        <v>54401.310470236043</v>
      </c>
      <c r="C34" s="19">
        <f t="shared" si="2"/>
        <v>326.41000000000003</v>
      </c>
      <c r="D34" s="29">
        <f t="shared" si="3"/>
        <v>73.589999999999975</v>
      </c>
      <c r="E34" s="19">
        <f t="shared" si="0"/>
        <v>54327.720470236047</v>
      </c>
    </row>
    <row r="35" spans="1:5" x14ac:dyDescent="0.2">
      <c r="A35" s="11">
        <v>19</v>
      </c>
      <c r="B35" s="19">
        <f t="shared" si="1"/>
        <v>54327.720470236047</v>
      </c>
      <c r="C35" s="19">
        <f t="shared" si="2"/>
        <v>325.97000000000003</v>
      </c>
      <c r="D35" s="29">
        <f t="shared" si="3"/>
        <v>74.029999999999973</v>
      </c>
      <c r="E35" s="19">
        <f t="shared" si="0"/>
        <v>54253.690470236048</v>
      </c>
    </row>
    <row r="36" spans="1:5" x14ac:dyDescent="0.2">
      <c r="A36" s="11">
        <v>20</v>
      </c>
      <c r="B36" s="19">
        <f t="shared" si="1"/>
        <v>54253.690470236048</v>
      </c>
      <c r="C36" s="19">
        <f t="shared" si="2"/>
        <v>325.52</v>
      </c>
      <c r="D36" s="29">
        <f t="shared" si="3"/>
        <v>74.480000000000018</v>
      </c>
      <c r="E36" s="19">
        <f t="shared" si="0"/>
        <v>54179.210470236045</v>
      </c>
    </row>
    <row r="37" spans="1:5" x14ac:dyDescent="0.2">
      <c r="A37" s="11">
        <v>21</v>
      </c>
      <c r="B37" s="19">
        <f t="shared" si="1"/>
        <v>54179.210470236045</v>
      </c>
      <c r="C37" s="19">
        <f t="shared" si="2"/>
        <v>325.08</v>
      </c>
      <c r="D37" s="29">
        <f t="shared" si="3"/>
        <v>74.920000000000016</v>
      </c>
      <c r="E37" s="19">
        <f t="shared" si="0"/>
        <v>54104.290470236047</v>
      </c>
    </row>
    <row r="38" spans="1:5" x14ac:dyDescent="0.2">
      <c r="A38" s="11">
        <v>22</v>
      </c>
      <c r="B38" s="19">
        <f t="shared" si="1"/>
        <v>54104.290470236047</v>
      </c>
      <c r="C38" s="19">
        <f t="shared" si="2"/>
        <v>324.63</v>
      </c>
      <c r="D38" s="29">
        <f t="shared" si="3"/>
        <v>75.37</v>
      </c>
      <c r="E38" s="19">
        <f t="shared" si="0"/>
        <v>54028.920470236044</v>
      </c>
    </row>
    <row r="39" spans="1:5" x14ac:dyDescent="0.2">
      <c r="A39" s="11">
        <v>23</v>
      </c>
      <c r="B39" s="19">
        <f t="shared" si="1"/>
        <v>54028.920470236044</v>
      </c>
      <c r="C39" s="19">
        <f t="shared" si="2"/>
        <v>324.17</v>
      </c>
      <c r="D39" s="29">
        <f t="shared" si="3"/>
        <v>75.829999999999984</v>
      </c>
      <c r="E39" s="19">
        <f t="shared" si="0"/>
        <v>53953.090470236042</v>
      </c>
    </row>
    <row r="40" spans="1:5" x14ac:dyDescent="0.2">
      <c r="A40" s="11">
        <v>24</v>
      </c>
      <c r="B40" s="19">
        <f t="shared" si="1"/>
        <v>53953.090470236042</v>
      </c>
      <c r="C40" s="19">
        <f t="shared" si="2"/>
        <v>323.72000000000003</v>
      </c>
      <c r="D40" s="29">
        <f t="shared" si="3"/>
        <v>76.279999999999973</v>
      </c>
      <c r="E40" s="19">
        <f t="shared" si="0"/>
        <v>53876.810470236043</v>
      </c>
    </row>
    <row r="41" spans="1:5" x14ac:dyDescent="0.2">
      <c r="A41" s="11">
        <v>25</v>
      </c>
      <c r="B41" s="19">
        <f t="shared" si="1"/>
        <v>53876.810470236043</v>
      </c>
      <c r="C41" s="19">
        <f t="shared" si="2"/>
        <v>323.26</v>
      </c>
      <c r="D41" s="29">
        <f t="shared" si="3"/>
        <v>76.740000000000009</v>
      </c>
      <c r="E41" s="19">
        <f t="shared" si="0"/>
        <v>53800.070470236045</v>
      </c>
    </row>
    <row r="42" spans="1:5" x14ac:dyDescent="0.2">
      <c r="A42" s="11">
        <v>26</v>
      </c>
      <c r="B42" s="19">
        <f t="shared" ref="B42:B105" si="4">E41</f>
        <v>53800.070470236045</v>
      </c>
      <c r="C42" s="19">
        <f t="shared" si="2"/>
        <v>322.8</v>
      </c>
      <c r="D42" s="29">
        <f t="shared" si="3"/>
        <v>77.199999999999989</v>
      </c>
      <c r="E42" s="19">
        <f t="shared" si="0"/>
        <v>53722.870470236048</v>
      </c>
    </row>
    <row r="43" spans="1:5" x14ac:dyDescent="0.2">
      <c r="A43" s="11">
        <v>27</v>
      </c>
      <c r="B43" s="19">
        <f t="shared" si="4"/>
        <v>53722.870470236048</v>
      </c>
      <c r="C43" s="19">
        <f t="shared" si="2"/>
        <v>322.33999999999997</v>
      </c>
      <c r="D43" s="29">
        <f t="shared" si="3"/>
        <v>77.660000000000025</v>
      </c>
      <c r="E43" s="19">
        <f t="shared" si="0"/>
        <v>53645.210470236045</v>
      </c>
    </row>
    <row r="44" spans="1:5" x14ac:dyDescent="0.2">
      <c r="A44" s="11">
        <v>28</v>
      </c>
      <c r="B44" s="19">
        <f t="shared" si="4"/>
        <v>53645.210470236045</v>
      </c>
      <c r="C44" s="19">
        <f t="shared" si="2"/>
        <v>321.87</v>
      </c>
      <c r="D44" s="29">
        <f t="shared" si="3"/>
        <v>78.13</v>
      </c>
      <c r="E44" s="19">
        <f t="shared" si="0"/>
        <v>53567.080470236047</v>
      </c>
    </row>
    <row r="45" spans="1:5" x14ac:dyDescent="0.2">
      <c r="A45" s="11">
        <v>29</v>
      </c>
      <c r="B45" s="19">
        <f t="shared" si="4"/>
        <v>53567.080470236047</v>
      </c>
      <c r="C45" s="19">
        <f t="shared" si="2"/>
        <v>321.39999999999998</v>
      </c>
      <c r="D45" s="29">
        <f t="shared" si="3"/>
        <v>78.600000000000023</v>
      </c>
      <c r="E45" s="19">
        <f t="shared" si="0"/>
        <v>53488.480470236049</v>
      </c>
    </row>
    <row r="46" spans="1:5" x14ac:dyDescent="0.2">
      <c r="A46" s="11">
        <v>30</v>
      </c>
      <c r="B46" s="19">
        <f t="shared" si="4"/>
        <v>53488.480470236049</v>
      </c>
      <c r="C46" s="19">
        <f t="shared" si="2"/>
        <v>320.93</v>
      </c>
      <c r="D46" s="29">
        <f t="shared" si="3"/>
        <v>79.069999999999993</v>
      </c>
      <c r="E46" s="19">
        <f t="shared" si="0"/>
        <v>53409.410470236049</v>
      </c>
    </row>
    <row r="47" spans="1:5" x14ac:dyDescent="0.2">
      <c r="A47" s="11">
        <v>31</v>
      </c>
      <c r="B47" s="19">
        <f t="shared" si="4"/>
        <v>53409.410470236049</v>
      </c>
      <c r="C47" s="19">
        <f t="shared" si="2"/>
        <v>320.45999999999998</v>
      </c>
      <c r="D47" s="29">
        <f t="shared" si="3"/>
        <v>79.54000000000002</v>
      </c>
      <c r="E47" s="19">
        <f t="shared" si="0"/>
        <v>53329.870470236048</v>
      </c>
    </row>
    <row r="48" spans="1:5" x14ac:dyDescent="0.2">
      <c r="A48" s="11">
        <v>32</v>
      </c>
      <c r="B48" s="19">
        <f t="shared" si="4"/>
        <v>53329.870470236048</v>
      </c>
      <c r="C48" s="19">
        <f t="shared" si="2"/>
        <v>319.98</v>
      </c>
      <c r="D48" s="29">
        <f t="shared" si="3"/>
        <v>80.019999999999982</v>
      </c>
      <c r="E48" s="19">
        <f t="shared" si="0"/>
        <v>53249.850470236051</v>
      </c>
    </row>
    <row r="49" spans="1:5" x14ac:dyDescent="0.2">
      <c r="A49" s="11">
        <v>33</v>
      </c>
      <c r="B49" s="19">
        <f t="shared" si="4"/>
        <v>53249.850470236051</v>
      </c>
      <c r="C49" s="19">
        <f t="shared" si="2"/>
        <v>319.5</v>
      </c>
      <c r="D49" s="29">
        <f t="shared" si="3"/>
        <v>80.5</v>
      </c>
      <c r="E49" s="19">
        <f t="shared" si="0"/>
        <v>53169.350470236051</v>
      </c>
    </row>
    <row r="50" spans="1:5" x14ac:dyDescent="0.2">
      <c r="A50" s="11">
        <v>34</v>
      </c>
      <c r="B50" s="19">
        <f t="shared" si="4"/>
        <v>53169.350470236051</v>
      </c>
      <c r="C50" s="19">
        <f t="shared" si="2"/>
        <v>319.02</v>
      </c>
      <c r="D50" s="29">
        <f t="shared" si="3"/>
        <v>80.980000000000018</v>
      </c>
      <c r="E50" s="19">
        <f t="shared" si="0"/>
        <v>53088.370470236048</v>
      </c>
    </row>
    <row r="51" spans="1:5" x14ac:dyDescent="0.2">
      <c r="A51" s="11">
        <v>35</v>
      </c>
      <c r="B51" s="19">
        <f t="shared" si="4"/>
        <v>53088.370470236048</v>
      </c>
      <c r="C51" s="19">
        <f t="shared" si="2"/>
        <v>318.52999999999997</v>
      </c>
      <c r="D51" s="29">
        <f t="shared" si="3"/>
        <v>81.470000000000027</v>
      </c>
      <c r="E51" s="19">
        <f t="shared" si="0"/>
        <v>53006.900470236047</v>
      </c>
    </row>
    <row r="52" spans="1:5" x14ac:dyDescent="0.2">
      <c r="A52" s="11">
        <v>36</v>
      </c>
      <c r="B52" s="19">
        <f t="shared" si="4"/>
        <v>53006.900470236047</v>
      </c>
      <c r="C52" s="19">
        <f t="shared" si="2"/>
        <v>318.04000000000002</v>
      </c>
      <c r="D52" s="29">
        <f t="shared" si="3"/>
        <v>81.95999999999998</v>
      </c>
      <c r="E52" s="19">
        <f t="shared" si="0"/>
        <v>52924.940470236048</v>
      </c>
    </row>
    <row r="53" spans="1:5" x14ac:dyDescent="0.2">
      <c r="A53" s="11">
        <v>37</v>
      </c>
      <c r="B53" s="19">
        <f t="shared" si="4"/>
        <v>52924.940470236048</v>
      </c>
      <c r="C53" s="19">
        <f t="shared" si="2"/>
        <v>317.55</v>
      </c>
      <c r="D53" s="29">
        <f t="shared" si="3"/>
        <v>82.449999999999989</v>
      </c>
      <c r="E53" s="19">
        <f t="shared" si="0"/>
        <v>52842.490470236051</v>
      </c>
    </row>
    <row r="54" spans="1:5" x14ac:dyDescent="0.2">
      <c r="A54" s="11">
        <v>38</v>
      </c>
      <c r="B54" s="19">
        <f t="shared" si="4"/>
        <v>52842.490470236051</v>
      </c>
      <c r="C54" s="19">
        <f t="shared" si="2"/>
        <v>317.05</v>
      </c>
      <c r="D54" s="29">
        <f t="shared" si="3"/>
        <v>82.949999999999989</v>
      </c>
      <c r="E54" s="19">
        <f t="shared" si="0"/>
        <v>52759.540470236054</v>
      </c>
    </row>
    <row r="55" spans="1:5" x14ac:dyDescent="0.2">
      <c r="A55" s="11">
        <v>39</v>
      </c>
      <c r="B55" s="19">
        <f t="shared" si="4"/>
        <v>52759.540470236054</v>
      </c>
      <c r="C55" s="19">
        <f t="shared" si="2"/>
        <v>316.56</v>
      </c>
      <c r="D55" s="29">
        <f t="shared" si="3"/>
        <v>83.44</v>
      </c>
      <c r="E55" s="19">
        <f t="shared" si="0"/>
        <v>52676.100470236051</v>
      </c>
    </row>
    <row r="56" spans="1:5" x14ac:dyDescent="0.2">
      <c r="A56" s="11">
        <v>40</v>
      </c>
      <c r="B56" s="19">
        <f t="shared" si="4"/>
        <v>52676.100470236051</v>
      </c>
      <c r="C56" s="19">
        <f t="shared" si="2"/>
        <v>316.06</v>
      </c>
      <c r="D56" s="29">
        <f t="shared" si="3"/>
        <v>83.94</v>
      </c>
      <c r="E56" s="19">
        <f t="shared" si="0"/>
        <v>52592.160470236049</v>
      </c>
    </row>
    <row r="57" spans="1:5" x14ac:dyDescent="0.2">
      <c r="A57" s="11">
        <v>41</v>
      </c>
      <c r="B57" s="19">
        <f t="shared" si="4"/>
        <v>52592.160470236049</v>
      </c>
      <c r="C57" s="19">
        <f t="shared" si="2"/>
        <v>315.55</v>
      </c>
      <c r="D57" s="29">
        <f t="shared" si="3"/>
        <v>84.449999999999989</v>
      </c>
      <c r="E57" s="19">
        <f t="shared" si="0"/>
        <v>52507.710470236052</v>
      </c>
    </row>
    <row r="58" spans="1:5" x14ac:dyDescent="0.2">
      <c r="A58" s="11">
        <v>42</v>
      </c>
      <c r="B58" s="19">
        <f t="shared" si="4"/>
        <v>52507.710470236052</v>
      </c>
      <c r="C58" s="19">
        <f t="shared" si="2"/>
        <v>315.05</v>
      </c>
      <c r="D58" s="29">
        <f t="shared" si="3"/>
        <v>84.949999999999989</v>
      </c>
      <c r="E58" s="19">
        <f t="shared" si="0"/>
        <v>52422.760470236055</v>
      </c>
    </row>
    <row r="59" spans="1:5" x14ac:dyDescent="0.2">
      <c r="A59" s="11">
        <v>43</v>
      </c>
      <c r="B59" s="19">
        <f t="shared" si="4"/>
        <v>52422.760470236055</v>
      </c>
      <c r="C59" s="19">
        <f t="shared" si="2"/>
        <v>314.54000000000002</v>
      </c>
      <c r="D59" s="29">
        <f t="shared" si="3"/>
        <v>85.45999999999998</v>
      </c>
      <c r="E59" s="19">
        <f t="shared" si="0"/>
        <v>52337.300470236056</v>
      </c>
    </row>
    <row r="60" spans="1:5" x14ac:dyDescent="0.2">
      <c r="A60" s="11">
        <v>44</v>
      </c>
      <c r="B60" s="19">
        <f t="shared" si="4"/>
        <v>52337.300470236056</v>
      </c>
      <c r="C60" s="19">
        <f t="shared" si="2"/>
        <v>314.02</v>
      </c>
      <c r="D60" s="29">
        <f t="shared" si="3"/>
        <v>85.980000000000018</v>
      </c>
      <c r="E60" s="19">
        <f t="shared" si="0"/>
        <v>52251.320470236053</v>
      </c>
    </row>
    <row r="61" spans="1:5" x14ac:dyDescent="0.2">
      <c r="A61" s="11">
        <v>45</v>
      </c>
      <c r="B61" s="19">
        <f t="shared" si="4"/>
        <v>52251.320470236053</v>
      </c>
      <c r="C61" s="19">
        <f t="shared" si="2"/>
        <v>313.51</v>
      </c>
      <c r="D61" s="29">
        <f t="shared" si="3"/>
        <v>86.490000000000009</v>
      </c>
      <c r="E61" s="19">
        <f t="shared" si="0"/>
        <v>52164.830470236055</v>
      </c>
    </row>
    <row r="62" spans="1:5" x14ac:dyDescent="0.2">
      <c r="A62" s="11">
        <v>46</v>
      </c>
      <c r="B62" s="19">
        <f t="shared" si="4"/>
        <v>52164.830470236055</v>
      </c>
      <c r="C62" s="19">
        <f t="shared" si="2"/>
        <v>312.99</v>
      </c>
      <c r="D62" s="29">
        <f t="shared" si="3"/>
        <v>87.009999999999991</v>
      </c>
      <c r="E62" s="19">
        <f t="shared" si="0"/>
        <v>52077.820470236053</v>
      </c>
    </row>
    <row r="63" spans="1:5" x14ac:dyDescent="0.2">
      <c r="A63" s="11">
        <v>47</v>
      </c>
      <c r="B63" s="19">
        <f t="shared" si="4"/>
        <v>52077.820470236053</v>
      </c>
      <c r="C63" s="19">
        <f t="shared" si="2"/>
        <v>312.47000000000003</v>
      </c>
      <c r="D63" s="29">
        <f t="shared" si="3"/>
        <v>87.529999999999973</v>
      </c>
      <c r="E63" s="19">
        <f t="shared" si="0"/>
        <v>51990.290470236054</v>
      </c>
    </row>
    <row r="64" spans="1:5" x14ac:dyDescent="0.2">
      <c r="A64" s="11">
        <v>48</v>
      </c>
      <c r="B64" s="19">
        <f t="shared" si="4"/>
        <v>51990.290470236054</v>
      </c>
      <c r="C64" s="19">
        <f t="shared" si="2"/>
        <v>311.94</v>
      </c>
      <c r="D64" s="29">
        <f t="shared" si="3"/>
        <v>88.06</v>
      </c>
      <c r="E64" s="19">
        <f t="shared" si="0"/>
        <v>51902.230470236056</v>
      </c>
    </row>
    <row r="65" spans="1:5" x14ac:dyDescent="0.2">
      <c r="A65" s="11">
        <v>49</v>
      </c>
      <c r="B65" s="19">
        <f t="shared" si="4"/>
        <v>51902.230470236056</v>
      </c>
      <c r="C65" s="19">
        <f t="shared" si="2"/>
        <v>311.41000000000003</v>
      </c>
      <c r="D65" s="29">
        <f t="shared" si="3"/>
        <v>88.589999999999975</v>
      </c>
      <c r="E65" s="19">
        <f t="shared" si="0"/>
        <v>51813.64047023606</v>
      </c>
    </row>
    <row r="66" spans="1:5" x14ac:dyDescent="0.2">
      <c r="A66" s="11">
        <v>50</v>
      </c>
      <c r="B66" s="19">
        <f t="shared" si="4"/>
        <v>51813.64047023606</v>
      </c>
      <c r="C66" s="19">
        <f t="shared" si="2"/>
        <v>310.88</v>
      </c>
      <c r="D66" s="29">
        <f t="shared" si="3"/>
        <v>89.12</v>
      </c>
      <c r="E66" s="19">
        <f t="shared" si="0"/>
        <v>51724.520470236057</v>
      </c>
    </row>
    <row r="67" spans="1:5" x14ac:dyDescent="0.2">
      <c r="A67" s="11">
        <v>51</v>
      </c>
      <c r="B67" s="19">
        <f t="shared" si="4"/>
        <v>51724.520470236057</v>
      </c>
      <c r="C67" s="19">
        <f t="shared" si="2"/>
        <v>310.35000000000002</v>
      </c>
      <c r="D67" s="29">
        <f t="shared" si="3"/>
        <v>89.649999999999977</v>
      </c>
      <c r="E67" s="19">
        <f t="shared" si="0"/>
        <v>51634.870470236056</v>
      </c>
    </row>
    <row r="68" spans="1:5" x14ac:dyDescent="0.2">
      <c r="A68" s="11">
        <v>52</v>
      </c>
      <c r="B68" s="19">
        <f t="shared" si="4"/>
        <v>51634.870470236056</v>
      </c>
      <c r="C68" s="19">
        <f t="shared" si="2"/>
        <v>309.81</v>
      </c>
      <c r="D68" s="29">
        <f t="shared" si="3"/>
        <v>90.19</v>
      </c>
      <c r="E68" s="19">
        <f t="shared" si="0"/>
        <v>51544.680470236053</v>
      </c>
    </row>
    <row r="69" spans="1:5" x14ac:dyDescent="0.2">
      <c r="A69" s="11">
        <v>53</v>
      </c>
      <c r="B69" s="19">
        <f t="shared" si="4"/>
        <v>51544.680470236053</v>
      </c>
      <c r="C69" s="19">
        <f t="shared" si="2"/>
        <v>309.27</v>
      </c>
      <c r="D69" s="29">
        <f t="shared" si="3"/>
        <v>90.730000000000018</v>
      </c>
      <c r="E69" s="19">
        <f t="shared" si="0"/>
        <v>51453.95047023605</v>
      </c>
    </row>
    <row r="70" spans="1:5" x14ac:dyDescent="0.2">
      <c r="A70" s="11">
        <v>54</v>
      </c>
      <c r="B70" s="19">
        <f t="shared" si="4"/>
        <v>51453.95047023605</v>
      </c>
      <c r="C70" s="19">
        <f t="shared" si="2"/>
        <v>308.72000000000003</v>
      </c>
      <c r="D70" s="29">
        <f t="shared" si="3"/>
        <v>91.279999999999973</v>
      </c>
      <c r="E70" s="19">
        <f t="shared" si="0"/>
        <v>51362.670470236051</v>
      </c>
    </row>
    <row r="71" spans="1:5" x14ac:dyDescent="0.2">
      <c r="A71" s="11">
        <v>55</v>
      </c>
      <c r="B71" s="19">
        <f t="shared" si="4"/>
        <v>51362.670470236051</v>
      </c>
      <c r="C71" s="19">
        <f t="shared" si="2"/>
        <v>308.18</v>
      </c>
      <c r="D71" s="29">
        <f t="shared" si="3"/>
        <v>91.82</v>
      </c>
      <c r="E71" s="19">
        <f t="shared" si="0"/>
        <v>51270.850470236051</v>
      </c>
    </row>
    <row r="72" spans="1:5" x14ac:dyDescent="0.2">
      <c r="A72" s="11">
        <v>56</v>
      </c>
      <c r="B72" s="19">
        <f t="shared" si="4"/>
        <v>51270.850470236051</v>
      </c>
      <c r="C72" s="19">
        <f t="shared" si="2"/>
        <v>307.63</v>
      </c>
      <c r="D72" s="29">
        <f t="shared" si="3"/>
        <v>92.37</v>
      </c>
      <c r="E72" s="19">
        <f t="shared" si="0"/>
        <v>51178.480470236049</v>
      </c>
    </row>
    <row r="73" spans="1:5" x14ac:dyDescent="0.2">
      <c r="A73" s="11">
        <v>57</v>
      </c>
      <c r="B73" s="19">
        <f t="shared" si="4"/>
        <v>51178.480470236049</v>
      </c>
      <c r="C73" s="19">
        <f t="shared" si="2"/>
        <v>307.07</v>
      </c>
      <c r="D73" s="29">
        <f t="shared" si="3"/>
        <v>92.93</v>
      </c>
      <c r="E73" s="19">
        <f t="shared" si="0"/>
        <v>51085.550470236049</v>
      </c>
    </row>
    <row r="74" spans="1:5" x14ac:dyDescent="0.2">
      <c r="A74" s="11">
        <v>58</v>
      </c>
      <c r="B74" s="19">
        <f t="shared" si="4"/>
        <v>51085.550470236049</v>
      </c>
      <c r="C74" s="19">
        <f t="shared" si="2"/>
        <v>306.51</v>
      </c>
      <c r="D74" s="29">
        <f t="shared" si="3"/>
        <v>93.490000000000009</v>
      </c>
      <c r="E74" s="19">
        <f t="shared" si="0"/>
        <v>50992.060470236051</v>
      </c>
    </row>
    <row r="75" spans="1:5" x14ac:dyDescent="0.2">
      <c r="A75" s="11">
        <v>59</v>
      </c>
      <c r="B75" s="19">
        <f t="shared" si="4"/>
        <v>50992.060470236051</v>
      </c>
      <c r="C75" s="19">
        <f t="shared" si="2"/>
        <v>305.95</v>
      </c>
      <c r="D75" s="29">
        <f t="shared" si="3"/>
        <v>94.050000000000011</v>
      </c>
      <c r="E75" s="19">
        <f t="shared" si="0"/>
        <v>50898.010470236048</v>
      </c>
    </row>
    <row r="76" spans="1:5" x14ac:dyDescent="0.2">
      <c r="A76" s="11">
        <v>60</v>
      </c>
      <c r="B76" s="19">
        <f t="shared" si="4"/>
        <v>50898.010470236048</v>
      </c>
      <c r="C76" s="19">
        <f t="shared" si="2"/>
        <v>305.39</v>
      </c>
      <c r="D76" s="29">
        <f t="shared" si="3"/>
        <v>94.610000000000014</v>
      </c>
      <c r="E76" s="19">
        <f t="shared" si="0"/>
        <v>50803.400470236047</v>
      </c>
    </row>
    <row r="77" spans="1:5" x14ac:dyDescent="0.2">
      <c r="A77" s="11">
        <v>61</v>
      </c>
      <c r="B77" s="19">
        <f t="shared" si="4"/>
        <v>50803.400470236047</v>
      </c>
      <c r="C77" s="19">
        <f t="shared" si="2"/>
        <v>304.82</v>
      </c>
      <c r="D77" s="29">
        <f t="shared" si="3"/>
        <v>95.18</v>
      </c>
      <c r="E77" s="19">
        <f t="shared" si="0"/>
        <v>50708.220470236047</v>
      </c>
    </row>
    <row r="78" spans="1:5" x14ac:dyDescent="0.2">
      <c r="A78" s="11">
        <v>62</v>
      </c>
      <c r="B78" s="19">
        <f t="shared" si="4"/>
        <v>50708.220470236047</v>
      </c>
      <c r="C78" s="19">
        <f t="shared" si="2"/>
        <v>304.25</v>
      </c>
      <c r="D78" s="29">
        <f t="shared" si="3"/>
        <v>95.75</v>
      </c>
      <c r="E78" s="19">
        <f t="shared" si="0"/>
        <v>50612.470470236047</v>
      </c>
    </row>
    <row r="79" spans="1:5" x14ac:dyDescent="0.2">
      <c r="A79" s="11">
        <v>63</v>
      </c>
      <c r="B79" s="19">
        <f t="shared" si="4"/>
        <v>50612.470470236047</v>
      </c>
      <c r="C79" s="19">
        <f t="shared" si="2"/>
        <v>303.67</v>
      </c>
      <c r="D79" s="29">
        <f t="shared" si="3"/>
        <v>96.329999999999984</v>
      </c>
      <c r="E79" s="19">
        <f t="shared" si="0"/>
        <v>50516.140470236045</v>
      </c>
    </row>
    <row r="80" spans="1:5" x14ac:dyDescent="0.2">
      <c r="A80" s="11">
        <v>64</v>
      </c>
      <c r="B80" s="19">
        <f t="shared" si="4"/>
        <v>50516.140470236045</v>
      </c>
      <c r="C80" s="19">
        <f t="shared" si="2"/>
        <v>303.10000000000002</v>
      </c>
      <c r="D80" s="29">
        <f t="shared" si="3"/>
        <v>96.899999999999977</v>
      </c>
      <c r="E80" s="19">
        <f t="shared" si="0"/>
        <v>50419.240470236044</v>
      </c>
    </row>
    <row r="81" spans="1:5" x14ac:dyDescent="0.2">
      <c r="A81" s="11">
        <v>65</v>
      </c>
      <c r="B81" s="19">
        <f t="shared" si="4"/>
        <v>50419.240470236044</v>
      </c>
      <c r="C81" s="19">
        <f t="shared" si="2"/>
        <v>302.52</v>
      </c>
      <c r="D81" s="29">
        <f t="shared" si="3"/>
        <v>97.480000000000018</v>
      </c>
      <c r="E81" s="19">
        <f t="shared" ref="E81:E144" si="5">B81-D81</f>
        <v>50321.76047023604</v>
      </c>
    </row>
    <row r="82" spans="1:5" x14ac:dyDescent="0.2">
      <c r="A82" s="11">
        <v>66</v>
      </c>
      <c r="B82" s="19">
        <f t="shared" si="4"/>
        <v>50321.76047023604</v>
      </c>
      <c r="C82" s="19">
        <f t="shared" ref="C82:C145" si="6">ROUND(B82*B$6,2)</f>
        <v>301.93</v>
      </c>
      <c r="D82" s="29">
        <f t="shared" ref="D82:D145" si="7">B$3-C82</f>
        <v>98.07</v>
      </c>
      <c r="E82" s="19">
        <f t="shared" si="5"/>
        <v>50223.690470236041</v>
      </c>
    </row>
    <row r="83" spans="1:5" x14ac:dyDescent="0.2">
      <c r="A83" s="11">
        <v>67</v>
      </c>
      <c r="B83" s="19">
        <f t="shared" si="4"/>
        <v>50223.690470236041</v>
      </c>
      <c r="C83" s="19">
        <f t="shared" si="6"/>
        <v>301.33999999999997</v>
      </c>
      <c r="D83" s="29">
        <f t="shared" si="7"/>
        <v>98.660000000000025</v>
      </c>
      <c r="E83" s="19">
        <f t="shared" si="5"/>
        <v>50125.030470236037</v>
      </c>
    </row>
    <row r="84" spans="1:5" x14ac:dyDescent="0.2">
      <c r="A84" s="11">
        <v>68</v>
      </c>
      <c r="B84" s="19">
        <f t="shared" si="4"/>
        <v>50125.030470236037</v>
      </c>
      <c r="C84" s="19">
        <f t="shared" si="6"/>
        <v>300.75</v>
      </c>
      <c r="D84" s="29">
        <f t="shared" si="7"/>
        <v>99.25</v>
      </c>
      <c r="E84" s="19">
        <f t="shared" si="5"/>
        <v>50025.780470236037</v>
      </c>
    </row>
    <row r="85" spans="1:5" x14ac:dyDescent="0.2">
      <c r="A85" s="11">
        <v>69</v>
      </c>
      <c r="B85" s="19">
        <f t="shared" si="4"/>
        <v>50025.780470236037</v>
      </c>
      <c r="C85" s="19">
        <f t="shared" si="6"/>
        <v>300.14999999999998</v>
      </c>
      <c r="D85" s="29">
        <f t="shared" si="7"/>
        <v>99.850000000000023</v>
      </c>
      <c r="E85" s="19">
        <f t="shared" si="5"/>
        <v>49925.930470236039</v>
      </c>
    </row>
    <row r="86" spans="1:5" x14ac:dyDescent="0.2">
      <c r="A86" s="11">
        <v>70</v>
      </c>
      <c r="B86" s="19">
        <f t="shared" si="4"/>
        <v>49925.930470236039</v>
      </c>
      <c r="C86" s="19">
        <f t="shared" si="6"/>
        <v>299.56</v>
      </c>
      <c r="D86" s="29">
        <f t="shared" si="7"/>
        <v>100.44</v>
      </c>
      <c r="E86" s="19">
        <f t="shared" si="5"/>
        <v>49825.490470236036</v>
      </c>
    </row>
    <row r="87" spans="1:5" x14ac:dyDescent="0.2">
      <c r="A87" s="11">
        <v>71</v>
      </c>
      <c r="B87" s="19">
        <f t="shared" si="4"/>
        <v>49825.490470236036</v>
      </c>
      <c r="C87" s="19">
        <f t="shared" si="6"/>
        <v>298.95</v>
      </c>
      <c r="D87" s="29">
        <f t="shared" si="7"/>
        <v>101.05000000000001</v>
      </c>
      <c r="E87" s="19">
        <f t="shared" si="5"/>
        <v>49724.440470236033</v>
      </c>
    </row>
    <row r="88" spans="1:5" x14ac:dyDescent="0.2">
      <c r="A88" s="11">
        <v>72</v>
      </c>
      <c r="B88" s="19">
        <f t="shared" si="4"/>
        <v>49724.440470236033</v>
      </c>
      <c r="C88" s="19">
        <f t="shared" si="6"/>
        <v>298.35000000000002</v>
      </c>
      <c r="D88" s="29">
        <f t="shared" si="7"/>
        <v>101.64999999999998</v>
      </c>
      <c r="E88" s="19">
        <f t="shared" si="5"/>
        <v>49622.790470236032</v>
      </c>
    </row>
    <row r="89" spans="1:5" x14ac:dyDescent="0.2">
      <c r="A89" s="11">
        <v>73</v>
      </c>
      <c r="B89" s="19">
        <f t="shared" si="4"/>
        <v>49622.790470236032</v>
      </c>
      <c r="C89" s="19">
        <f t="shared" si="6"/>
        <v>297.74</v>
      </c>
      <c r="D89" s="29">
        <f t="shared" si="7"/>
        <v>102.25999999999999</v>
      </c>
      <c r="E89" s="19">
        <f t="shared" si="5"/>
        <v>49520.53047023603</v>
      </c>
    </row>
    <row r="90" spans="1:5" x14ac:dyDescent="0.2">
      <c r="A90" s="11">
        <v>74</v>
      </c>
      <c r="B90" s="19">
        <f t="shared" si="4"/>
        <v>49520.53047023603</v>
      </c>
      <c r="C90" s="19">
        <f t="shared" si="6"/>
        <v>297.12</v>
      </c>
      <c r="D90" s="29">
        <f t="shared" si="7"/>
        <v>102.88</v>
      </c>
      <c r="E90" s="19">
        <f t="shared" si="5"/>
        <v>49417.650470236033</v>
      </c>
    </row>
    <row r="91" spans="1:5" x14ac:dyDescent="0.2">
      <c r="A91" s="11">
        <v>75</v>
      </c>
      <c r="B91" s="19">
        <f t="shared" si="4"/>
        <v>49417.650470236033</v>
      </c>
      <c r="C91" s="19">
        <f t="shared" si="6"/>
        <v>296.51</v>
      </c>
      <c r="D91" s="29">
        <f t="shared" si="7"/>
        <v>103.49000000000001</v>
      </c>
      <c r="E91" s="19">
        <f t="shared" si="5"/>
        <v>49314.160470236035</v>
      </c>
    </row>
    <row r="92" spans="1:5" x14ac:dyDescent="0.2">
      <c r="A92" s="11">
        <v>76</v>
      </c>
      <c r="B92" s="19">
        <f t="shared" si="4"/>
        <v>49314.160470236035</v>
      </c>
      <c r="C92" s="19">
        <f t="shared" si="6"/>
        <v>295.88</v>
      </c>
      <c r="D92" s="29">
        <f t="shared" si="7"/>
        <v>104.12</v>
      </c>
      <c r="E92" s="19">
        <f t="shared" si="5"/>
        <v>49210.040470236032</v>
      </c>
    </row>
    <row r="93" spans="1:5" x14ac:dyDescent="0.2">
      <c r="A93" s="11">
        <v>77</v>
      </c>
      <c r="B93" s="19">
        <f t="shared" si="4"/>
        <v>49210.040470236032</v>
      </c>
      <c r="C93" s="19">
        <f t="shared" si="6"/>
        <v>295.26</v>
      </c>
      <c r="D93" s="29">
        <f t="shared" si="7"/>
        <v>104.74000000000001</v>
      </c>
      <c r="E93" s="19">
        <f t="shared" si="5"/>
        <v>49105.300470236034</v>
      </c>
    </row>
    <row r="94" spans="1:5" x14ac:dyDescent="0.2">
      <c r="A94" s="11">
        <v>78</v>
      </c>
      <c r="B94" s="19">
        <f t="shared" si="4"/>
        <v>49105.300470236034</v>
      </c>
      <c r="C94" s="19">
        <f t="shared" si="6"/>
        <v>294.63</v>
      </c>
      <c r="D94" s="29">
        <f t="shared" si="7"/>
        <v>105.37</v>
      </c>
      <c r="E94" s="19">
        <f t="shared" si="5"/>
        <v>48999.930470236031</v>
      </c>
    </row>
    <row r="95" spans="1:5" x14ac:dyDescent="0.2">
      <c r="A95" s="11">
        <v>79</v>
      </c>
      <c r="B95" s="19">
        <f t="shared" si="4"/>
        <v>48999.930470236031</v>
      </c>
      <c r="C95" s="19">
        <f t="shared" si="6"/>
        <v>294</v>
      </c>
      <c r="D95" s="29">
        <f t="shared" si="7"/>
        <v>106</v>
      </c>
      <c r="E95" s="19">
        <f t="shared" si="5"/>
        <v>48893.930470236031</v>
      </c>
    </row>
    <row r="96" spans="1:5" x14ac:dyDescent="0.2">
      <c r="A96" s="11">
        <v>80</v>
      </c>
      <c r="B96" s="19">
        <f t="shared" si="4"/>
        <v>48893.930470236031</v>
      </c>
      <c r="C96" s="19">
        <f t="shared" si="6"/>
        <v>293.36</v>
      </c>
      <c r="D96" s="29">
        <f t="shared" si="7"/>
        <v>106.63999999999999</v>
      </c>
      <c r="E96" s="19">
        <f t="shared" si="5"/>
        <v>48787.290470236032</v>
      </c>
    </row>
    <row r="97" spans="1:5" x14ac:dyDescent="0.2">
      <c r="A97" s="11">
        <v>81</v>
      </c>
      <c r="B97" s="19">
        <f t="shared" si="4"/>
        <v>48787.290470236032</v>
      </c>
      <c r="C97" s="19">
        <f t="shared" si="6"/>
        <v>292.72000000000003</v>
      </c>
      <c r="D97" s="29">
        <f t="shared" si="7"/>
        <v>107.27999999999997</v>
      </c>
      <c r="E97" s="19">
        <f t="shared" si="5"/>
        <v>48680.010470236033</v>
      </c>
    </row>
    <row r="98" spans="1:5" x14ac:dyDescent="0.2">
      <c r="A98" s="11">
        <v>82</v>
      </c>
      <c r="B98" s="19">
        <f t="shared" si="4"/>
        <v>48680.010470236033</v>
      </c>
      <c r="C98" s="19">
        <f t="shared" si="6"/>
        <v>292.08</v>
      </c>
      <c r="D98" s="29">
        <f t="shared" si="7"/>
        <v>107.92000000000002</v>
      </c>
      <c r="E98" s="19">
        <f t="shared" si="5"/>
        <v>48572.090470236035</v>
      </c>
    </row>
    <row r="99" spans="1:5" x14ac:dyDescent="0.2">
      <c r="A99" s="11">
        <v>83</v>
      </c>
      <c r="B99" s="19">
        <f t="shared" si="4"/>
        <v>48572.090470236035</v>
      </c>
      <c r="C99" s="19">
        <f t="shared" si="6"/>
        <v>291.43</v>
      </c>
      <c r="D99" s="29">
        <f t="shared" si="7"/>
        <v>108.57</v>
      </c>
      <c r="E99" s="19">
        <f t="shared" si="5"/>
        <v>48463.520470236035</v>
      </c>
    </row>
    <row r="100" spans="1:5" x14ac:dyDescent="0.2">
      <c r="A100" s="11">
        <v>84</v>
      </c>
      <c r="B100" s="19">
        <f t="shared" si="4"/>
        <v>48463.520470236035</v>
      </c>
      <c r="C100" s="19">
        <f t="shared" si="6"/>
        <v>290.77999999999997</v>
      </c>
      <c r="D100" s="29">
        <f t="shared" si="7"/>
        <v>109.22000000000003</v>
      </c>
      <c r="E100" s="19">
        <f t="shared" si="5"/>
        <v>48354.300470236034</v>
      </c>
    </row>
    <row r="101" spans="1:5" x14ac:dyDescent="0.2">
      <c r="A101" s="11">
        <v>85</v>
      </c>
      <c r="B101" s="19">
        <f t="shared" si="4"/>
        <v>48354.300470236034</v>
      </c>
      <c r="C101" s="19">
        <f t="shared" si="6"/>
        <v>290.13</v>
      </c>
      <c r="D101" s="29">
        <f t="shared" si="7"/>
        <v>109.87</v>
      </c>
      <c r="E101" s="19">
        <f t="shared" si="5"/>
        <v>48244.430470236031</v>
      </c>
    </row>
    <row r="102" spans="1:5" x14ac:dyDescent="0.2">
      <c r="A102" s="11">
        <v>86</v>
      </c>
      <c r="B102" s="19">
        <f t="shared" si="4"/>
        <v>48244.430470236031</v>
      </c>
      <c r="C102" s="19">
        <f t="shared" si="6"/>
        <v>289.47000000000003</v>
      </c>
      <c r="D102" s="29">
        <f t="shared" si="7"/>
        <v>110.52999999999997</v>
      </c>
      <c r="E102" s="19">
        <f t="shared" si="5"/>
        <v>48133.900470236033</v>
      </c>
    </row>
    <row r="103" spans="1:5" x14ac:dyDescent="0.2">
      <c r="A103" s="11">
        <v>87</v>
      </c>
      <c r="B103" s="19">
        <f t="shared" si="4"/>
        <v>48133.900470236033</v>
      </c>
      <c r="C103" s="19">
        <f t="shared" si="6"/>
        <v>288.8</v>
      </c>
      <c r="D103" s="29">
        <f t="shared" si="7"/>
        <v>111.19999999999999</v>
      </c>
      <c r="E103" s="19">
        <f t="shared" si="5"/>
        <v>48022.700470236035</v>
      </c>
    </row>
    <row r="104" spans="1:5" x14ac:dyDescent="0.2">
      <c r="A104" s="11">
        <v>88</v>
      </c>
      <c r="B104" s="19">
        <f t="shared" si="4"/>
        <v>48022.700470236035</v>
      </c>
      <c r="C104" s="19">
        <f t="shared" si="6"/>
        <v>288.14</v>
      </c>
      <c r="D104" s="29">
        <f t="shared" si="7"/>
        <v>111.86000000000001</v>
      </c>
      <c r="E104" s="19">
        <f t="shared" si="5"/>
        <v>47910.840470236035</v>
      </c>
    </row>
    <row r="105" spans="1:5" x14ac:dyDescent="0.2">
      <c r="A105" s="11">
        <v>89</v>
      </c>
      <c r="B105" s="19">
        <f t="shared" si="4"/>
        <v>47910.840470236035</v>
      </c>
      <c r="C105" s="19">
        <f t="shared" si="6"/>
        <v>287.47000000000003</v>
      </c>
      <c r="D105" s="29">
        <f t="shared" si="7"/>
        <v>112.52999999999997</v>
      </c>
      <c r="E105" s="19">
        <f t="shared" si="5"/>
        <v>47798.310470236036</v>
      </c>
    </row>
    <row r="106" spans="1:5" x14ac:dyDescent="0.2">
      <c r="A106" s="11">
        <v>90</v>
      </c>
      <c r="B106" s="19">
        <f t="shared" ref="B106:B169" si="8">E105</f>
        <v>47798.310470236036</v>
      </c>
      <c r="C106" s="19">
        <f t="shared" si="6"/>
        <v>286.79000000000002</v>
      </c>
      <c r="D106" s="29">
        <f t="shared" si="7"/>
        <v>113.20999999999998</v>
      </c>
      <c r="E106" s="19">
        <f t="shared" si="5"/>
        <v>47685.100470236037</v>
      </c>
    </row>
    <row r="107" spans="1:5" x14ac:dyDescent="0.2">
      <c r="A107" s="11">
        <v>91</v>
      </c>
      <c r="B107" s="19">
        <f t="shared" si="8"/>
        <v>47685.100470236037</v>
      </c>
      <c r="C107" s="19">
        <f t="shared" si="6"/>
        <v>286.11</v>
      </c>
      <c r="D107" s="29">
        <f t="shared" si="7"/>
        <v>113.88999999999999</v>
      </c>
      <c r="E107" s="19">
        <f t="shared" si="5"/>
        <v>47571.210470236038</v>
      </c>
    </row>
    <row r="108" spans="1:5" x14ac:dyDescent="0.2">
      <c r="A108" s="11">
        <v>92</v>
      </c>
      <c r="B108" s="19">
        <f t="shared" si="8"/>
        <v>47571.210470236038</v>
      </c>
      <c r="C108" s="19">
        <f t="shared" si="6"/>
        <v>285.43</v>
      </c>
      <c r="D108" s="29">
        <f t="shared" si="7"/>
        <v>114.57</v>
      </c>
      <c r="E108" s="19">
        <f t="shared" si="5"/>
        <v>47456.640470236038</v>
      </c>
    </row>
    <row r="109" spans="1:5" x14ac:dyDescent="0.2">
      <c r="A109" s="11">
        <v>93</v>
      </c>
      <c r="B109" s="19">
        <f t="shared" si="8"/>
        <v>47456.640470236038</v>
      </c>
      <c r="C109" s="19">
        <f t="shared" si="6"/>
        <v>284.74</v>
      </c>
      <c r="D109" s="29">
        <f t="shared" si="7"/>
        <v>115.25999999999999</v>
      </c>
      <c r="E109" s="19">
        <f t="shared" si="5"/>
        <v>47341.380470236036</v>
      </c>
    </row>
    <row r="110" spans="1:5" x14ac:dyDescent="0.2">
      <c r="A110" s="11">
        <v>94</v>
      </c>
      <c r="B110" s="19">
        <f t="shared" si="8"/>
        <v>47341.380470236036</v>
      </c>
      <c r="C110" s="19">
        <f t="shared" si="6"/>
        <v>284.05</v>
      </c>
      <c r="D110" s="29">
        <f t="shared" si="7"/>
        <v>115.94999999999999</v>
      </c>
      <c r="E110" s="19">
        <f t="shared" si="5"/>
        <v>47225.430470236039</v>
      </c>
    </row>
    <row r="111" spans="1:5" x14ac:dyDescent="0.2">
      <c r="A111" s="11">
        <v>95</v>
      </c>
      <c r="B111" s="19">
        <f t="shared" si="8"/>
        <v>47225.430470236039</v>
      </c>
      <c r="C111" s="19">
        <f t="shared" si="6"/>
        <v>283.35000000000002</v>
      </c>
      <c r="D111" s="29">
        <f t="shared" si="7"/>
        <v>116.64999999999998</v>
      </c>
      <c r="E111" s="19">
        <f t="shared" si="5"/>
        <v>47108.780470236037</v>
      </c>
    </row>
    <row r="112" spans="1:5" x14ac:dyDescent="0.2">
      <c r="A112" s="11">
        <v>96</v>
      </c>
      <c r="B112" s="19">
        <f t="shared" si="8"/>
        <v>47108.780470236037</v>
      </c>
      <c r="C112" s="19">
        <f t="shared" si="6"/>
        <v>282.64999999999998</v>
      </c>
      <c r="D112" s="29">
        <f t="shared" si="7"/>
        <v>117.35000000000002</v>
      </c>
      <c r="E112" s="19">
        <f t="shared" si="5"/>
        <v>46991.430470236039</v>
      </c>
    </row>
    <row r="113" spans="1:5" x14ac:dyDescent="0.2">
      <c r="A113" s="11">
        <v>97</v>
      </c>
      <c r="B113" s="19">
        <f t="shared" si="8"/>
        <v>46991.430470236039</v>
      </c>
      <c r="C113" s="19">
        <f t="shared" si="6"/>
        <v>281.95</v>
      </c>
      <c r="D113" s="29">
        <f t="shared" si="7"/>
        <v>118.05000000000001</v>
      </c>
      <c r="E113" s="19">
        <f t="shared" si="5"/>
        <v>46873.380470236036</v>
      </c>
    </row>
    <row r="114" spans="1:5" x14ac:dyDescent="0.2">
      <c r="A114" s="11">
        <v>98</v>
      </c>
      <c r="B114" s="19">
        <f t="shared" si="8"/>
        <v>46873.380470236036</v>
      </c>
      <c r="C114" s="19">
        <f t="shared" si="6"/>
        <v>281.24</v>
      </c>
      <c r="D114" s="29">
        <f t="shared" si="7"/>
        <v>118.75999999999999</v>
      </c>
      <c r="E114" s="19">
        <f t="shared" si="5"/>
        <v>46754.620470236034</v>
      </c>
    </row>
    <row r="115" spans="1:5" x14ac:dyDescent="0.2">
      <c r="A115" s="11">
        <v>99</v>
      </c>
      <c r="B115" s="19">
        <f t="shared" si="8"/>
        <v>46754.620470236034</v>
      </c>
      <c r="C115" s="19">
        <f t="shared" si="6"/>
        <v>280.52999999999997</v>
      </c>
      <c r="D115" s="29">
        <f t="shared" si="7"/>
        <v>119.47000000000003</v>
      </c>
      <c r="E115" s="19">
        <f t="shared" si="5"/>
        <v>46635.150470236033</v>
      </c>
    </row>
    <row r="116" spans="1:5" x14ac:dyDescent="0.2">
      <c r="A116" s="11">
        <v>100</v>
      </c>
      <c r="B116" s="19">
        <f t="shared" si="8"/>
        <v>46635.150470236033</v>
      </c>
      <c r="C116" s="19">
        <f t="shared" si="6"/>
        <v>279.81</v>
      </c>
      <c r="D116" s="29">
        <f t="shared" si="7"/>
        <v>120.19</v>
      </c>
      <c r="E116" s="19">
        <f t="shared" si="5"/>
        <v>46514.96047023603</v>
      </c>
    </row>
    <row r="117" spans="1:5" x14ac:dyDescent="0.2">
      <c r="A117" s="11">
        <v>101</v>
      </c>
      <c r="B117" s="19">
        <f t="shared" si="8"/>
        <v>46514.96047023603</v>
      </c>
      <c r="C117" s="19">
        <f t="shared" si="6"/>
        <v>279.08999999999997</v>
      </c>
      <c r="D117" s="29">
        <f t="shared" si="7"/>
        <v>120.91000000000003</v>
      </c>
      <c r="E117" s="19">
        <f t="shared" si="5"/>
        <v>46394.050470236027</v>
      </c>
    </row>
    <row r="118" spans="1:5" x14ac:dyDescent="0.2">
      <c r="A118" s="11">
        <v>102</v>
      </c>
      <c r="B118" s="19">
        <f t="shared" si="8"/>
        <v>46394.050470236027</v>
      </c>
      <c r="C118" s="19">
        <f t="shared" si="6"/>
        <v>278.36</v>
      </c>
      <c r="D118" s="29">
        <f t="shared" si="7"/>
        <v>121.63999999999999</v>
      </c>
      <c r="E118" s="19">
        <f t="shared" si="5"/>
        <v>46272.410470236027</v>
      </c>
    </row>
    <row r="119" spans="1:5" x14ac:dyDescent="0.2">
      <c r="A119" s="11">
        <v>103</v>
      </c>
      <c r="B119" s="19">
        <f t="shared" si="8"/>
        <v>46272.410470236027</v>
      </c>
      <c r="C119" s="19">
        <f t="shared" si="6"/>
        <v>277.63</v>
      </c>
      <c r="D119" s="29">
        <f t="shared" si="7"/>
        <v>122.37</v>
      </c>
      <c r="E119" s="19">
        <f t="shared" si="5"/>
        <v>46150.040470236025</v>
      </c>
    </row>
    <row r="120" spans="1:5" x14ac:dyDescent="0.2">
      <c r="A120" s="11">
        <v>104</v>
      </c>
      <c r="B120" s="19">
        <f t="shared" si="8"/>
        <v>46150.040470236025</v>
      </c>
      <c r="C120" s="19">
        <f t="shared" si="6"/>
        <v>276.89999999999998</v>
      </c>
      <c r="D120" s="29">
        <f t="shared" si="7"/>
        <v>123.10000000000002</v>
      </c>
      <c r="E120" s="19">
        <f t="shared" si="5"/>
        <v>46026.940470236026</v>
      </c>
    </row>
    <row r="121" spans="1:5" x14ac:dyDescent="0.2">
      <c r="A121" s="11">
        <v>105</v>
      </c>
      <c r="B121" s="19">
        <f t="shared" si="8"/>
        <v>46026.940470236026</v>
      </c>
      <c r="C121" s="19">
        <f t="shared" si="6"/>
        <v>276.16000000000003</v>
      </c>
      <c r="D121" s="29">
        <f t="shared" si="7"/>
        <v>123.83999999999997</v>
      </c>
      <c r="E121" s="19">
        <f t="shared" si="5"/>
        <v>45903.10047023603</v>
      </c>
    </row>
    <row r="122" spans="1:5" x14ac:dyDescent="0.2">
      <c r="A122" s="11">
        <v>106</v>
      </c>
      <c r="B122" s="19">
        <f t="shared" si="8"/>
        <v>45903.10047023603</v>
      </c>
      <c r="C122" s="19">
        <f t="shared" si="6"/>
        <v>275.42</v>
      </c>
      <c r="D122" s="29">
        <f t="shared" si="7"/>
        <v>124.57999999999998</v>
      </c>
      <c r="E122" s="19">
        <f t="shared" si="5"/>
        <v>45778.520470236028</v>
      </c>
    </row>
    <row r="123" spans="1:5" x14ac:dyDescent="0.2">
      <c r="A123" s="11">
        <v>107</v>
      </c>
      <c r="B123" s="19">
        <f t="shared" si="8"/>
        <v>45778.520470236028</v>
      </c>
      <c r="C123" s="19">
        <f t="shared" si="6"/>
        <v>274.67</v>
      </c>
      <c r="D123" s="29">
        <f t="shared" si="7"/>
        <v>125.32999999999998</v>
      </c>
      <c r="E123" s="19">
        <f t="shared" si="5"/>
        <v>45653.190470236026</v>
      </c>
    </row>
    <row r="124" spans="1:5" x14ac:dyDescent="0.2">
      <c r="A124" s="11">
        <v>108</v>
      </c>
      <c r="B124" s="19">
        <f t="shared" si="8"/>
        <v>45653.190470236026</v>
      </c>
      <c r="C124" s="19">
        <f t="shared" si="6"/>
        <v>273.92</v>
      </c>
      <c r="D124" s="29">
        <f t="shared" si="7"/>
        <v>126.07999999999998</v>
      </c>
      <c r="E124" s="19">
        <f t="shared" si="5"/>
        <v>45527.110470236024</v>
      </c>
    </row>
    <row r="125" spans="1:5" x14ac:dyDescent="0.2">
      <c r="A125" s="11">
        <v>109</v>
      </c>
      <c r="B125" s="19">
        <f t="shared" si="8"/>
        <v>45527.110470236024</v>
      </c>
      <c r="C125" s="19">
        <f t="shared" si="6"/>
        <v>273.16000000000003</v>
      </c>
      <c r="D125" s="29">
        <f t="shared" si="7"/>
        <v>126.83999999999997</v>
      </c>
      <c r="E125" s="19">
        <f t="shared" si="5"/>
        <v>45400.270470236028</v>
      </c>
    </row>
    <row r="126" spans="1:5" x14ac:dyDescent="0.2">
      <c r="A126" s="11">
        <v>110</v>
      </c>
      <c r="B126" s="19">
        <f t="shared" si="8"/>
        <v>45400.270470236028</v>
      </c>
      <c r="C126" s="19">
        <f t="shared" si="6"/>
        <v>272.39999999999998</v>
      </c>
      <c r="D126" s="29">
        <f t="shared" si="7"/>
        <v>127.60000000000002</v>
      </c>
      <c r="E126" s="19">
        <f t="shared" si="5"/>
        <v>45272.670470236029</v>
      </c>
    </row>
    <row r="127" spans="1:5" x14ac:dyDescent="0.2">
      <c r="A127" s="11">
        <v>111</v>
      </c>
      <c r="B127" s="19">
        <f t="shared" si="8"/>
        <v>45272.670470236029</v>
      </c>
      <c r="C127" s="19">
        <f t="shared" si="6"/>
        <v>271.64</v>
      </c>
      <c r="D127" s="29">
        <f t="shared" si="7"/>
        <v>128.36000000000001</v>
      </c>
      <c r="E127" s="19">
        <f t="shared" si="5"/>
        <v>45144.310470236029</v>
      </c>
    </row>
    <row r="128" spans="1:5" x14ac:dyDescent="0.2">
      <c r="A128" s="11">
        <v>112</v>
      </c>
      <c r="B128" s="19">
        <f t="shared" si="8"/>
        <v>45144.310470236029</v>
      </c>
      <c r="C128" s="19">
        <f t="shared" si="6"/>
        <v>270.87</v>
      </c>
      <c r="D128" s="29">
        <f t="shared" si="7"/>
        <v>129.13</v>
      </c>
      <c r="E128" s="19">
        <f t="shared" si="5"/>
        <v>45015.180470236031</v>
      </c>
    </row>
    <row r="129" spans="1:5" x14ac:dyDescent="0.2">
      <c r="A129" s="11">
        <v>113</v>
      </c>
      <c r="B129" s="19">
        <f t="shared" si="8"/>
        <v>45015.180470236031</v>
      </c>
      <c r="C129" s="19">
        <f t="shared" si="6"/>
        <v>270.08999999999997</v>
      </c>
      <c r="D129" s="29">
        <f t="shared" si="7"/>
        <v>129.91000000000003</v>
      </c>
      <c r="E129" s="19">
        <f t="shared" si="5"/>
        <v>44885.270470236028</v>
      </c>
    </row>
    <row r="130" spans="1:5" x14ac:dyDescent="0.2">
      <c r="A130" s="11">
        <v>114</v>
      </c>
      <c r="B130" s="19">
        <f t="shared" si="8"/>
        <v>44885.270470236028</v>
      </c>
      <c r="C130" s="19">
        <f t="shared" si="6"/>
        <v>269.31</v>
      </c>
      <c r="D130" s="29">
        <f t="shared" si="7"/>
        <v>130.69</v>
      </c>
      <c r="E130" s="19">
        <f t="shared" si="5"/>
        <v>44754.580470236026</v>
      </c>
    </row>
    <row r="131" spans="1:5" x14ac:dyDescent="0.2">
      <c r="A131" s="11">
        <v>115</v>
      </c>
      <c r="B131" s="19">
        <f t="shared" si="8"/>
        <v>44754.580470236026</v>
      </c>
      <c r="C131" s="19">
        <f t="shared" si="6"/>
        <v>268.52999999999997</v>
      </c>
      <c r="D131" s="29">
        <f t="shared" si="7"/>
        <v>131.47000000000003</v>
      </c>
      <c r="E131" s="19">
        <f t="shared" si="5"/>
        <v>44623.110470236024</v>
      </c>
    </row>
    <row r="132" spans="1:5" x14ac:dyDescent="0.2">
      <c r="A132" s="11">
        <v>116</v>
      </c>
      <c r="B132" s="19">
        <f t="shared" si="8"/>
        <v>44623.110470236024</v>
      </c>
      <c r="C132" s="19">
        <f t="shared" si="6"/>
        <v>267.74</v>
      </c>
      <c r="D132" s="29">
        <f t="shared" si="7"/>
        <v>132.26</v>
      </c>
      <c r="E132" s="19">
        <f t="shared" si="5"/>
        <v>44490.850470236022</v>
      </c>
    </row>
    <row r="133" spans="1:5" x14ac:dyDescent="0.2">
      <c r="A133" s="11">
        <v>117</v>
      </c>
      <c r="B133" s="19">
        <f t="shared" si="8"/>
        <v>44490.850470236022</v>
      </c>
      <c r="C133" s="19">
        <f t="shared" si="6"/>
        <v>266.95</v>
      </c>
      <c r="D133" s="29">
        <f t="shared" si="7"/>
        <v>133.05000000000001</v>
      </c>
      <c r="E133" s="19">
        <f t="shared" si="5"/>
        <v>44357.800470236019</v>
      </c>
    </row>
    <row r="134" spans="1:5" x14ac:dyDescent="0.2">
      <c r="A134" s="11">
        <v>118</v>
      </c>
      <c r="B134" s="19">
        <f t="shared" si="8"/>
        <v>44357.800470236019</v>
      </c>
      <c r="C134" s="19">
        <f t="shared" si="6"/>
        <v>266.14999999999998</v>
      </c>
      <c r="D134" s="29">
        <f t="shared" si="7"/>
        <v>133.85000000000002</v>
      </c>
      <c r="E134" s="19">
        <f t="shared" si="5"/>
        <v>44223.950470236021</v>
      </c>
    </row>
    <row r="135" spans="1:5" x14ac:dyDescent="0.2">
      <c r="A135" s="11">
        <v>119</v>
      </c>
      <c r="B135" s="19">
        <f t="shared" si="8"/>
        <v>44223.950470236021</v>
      </c>
      <c r="C135" s="19">
        <f t="shared" si="6"/>
        <v>265.33999999999997</v>
      </c>
      <c r="D135" s="29">
        <f t="shared" si="7"/>
        <v>134.66000000000003</v>
      </c>
      <c r="E135" s="19">
        <f t="shared" si="5"/>
        <v>44089.290470236017</v>
      </c>
    </row>
    <row r="136" spans="1:5" x14ac:dyDescent="0.2">
      <c r="A136" s="11">
        <v>120</v>
      </c>
      <c r="B136" s="19">
        <f t="shared" si="8"/>
        <v>44089.290470236017</v>
      </c>
      <c r="C136" s="19">
        <f t="shared" si="6"/>
        <v>264.54000000000002</v>
      </c>
      <c r="D136" s="29">
        <f t="shared" si="7"/>
        <v>135.45999999999998</v>
      </c>
      <c r="E136" s="19">
        <f t="shared" si="5"/>
        <v>43953.830470236018</v>
      </c>
    </row>
    <row r="137" spans="1:5" x14ac:dyDescent="0.2">
      <c r="A137" s="11">
        <v>121</v>
      </c>
      <c r="B137" s="19">
        <f t="shared" si="8"/>
        <v>43953.830470236018</v>
      </c>
      <c r="C137" s="19">
        <f t="shared" si="6"/>
        <v>263.72000000000003</v>
      </c>
      <c r="D137" s="29">
        <f t="shared" si="7"/>
        <v>136.27999999999997</v>
      </c>
      <c r="E137" s="19">
        <f t="shared" si="5"/>
        <v>43817.550470236019</v>
      </c>
    </row>
    <row r="138" spans="1:5" x14ac:dyDescent="0.2">
      <c r="A138" s="11">
        <v>122</v>
      </c>
      <c r="B138" s="19">
        <f t="shared" si="8"/>
        <v>43817.550470236019</v>
      </c>
      <c r="C138" s="19">
        <f t="shared" si="6"/>
        <v>262.91000000000003</v>
      </c>
      <c r="D138" s="29">
        <f t="shared" si="7"/>
        <v>137.08999999999997</v>
      </c>
      <c r="E138" s="19">
        <f t="shared" si="5"/>
        <v>43680.460470236023</v>
      </c>
    </row>
    <row r="139" spans="1:5" x14ac:dyDescent="0.2">
      <c r="A139" s="11">
        <v>123</v>
      </c>
      <c r="B139" s="19">
        <f t="shared" si="8"/>
        <v>43680.460470236023</v>
      </c>
      <c r="C139" s="19">
        <f t="shared" si="6"/>
        <v>262.08</v>
      </c>
      <c r="D139" s="29">
        <f t="shared" si="7"/>
        <v>137.92000000000002</v>
      </c>
      <c r="E139" s="19">
        <f t="shared" si="5"/>
        <v>43542.540470236025</v>
      </c>
    </row>
    <row r="140" spans="1:5" x14ac:dyDescent="0.2">
      <c r="A140" s="11">
        <v>124</v>
      </c>
      <c r="B140" s="19">
        <f t="shared" si="8"/>
        <v>43542.540470236025</v>
      </c>
      <c r="C140" s="19">
        <f t="shared" si="6"/>
        <v>261.26</v>
      </c>
      <c r="D140" s="29">
        <f t="shared" si="7"/>
        <v>138.74</v>
      </c>
      <c r="E140" s="19">
        <f t="shared" si="5"/>
        <v>43403.800470236027</v>
      </c>
    </row>
    <row r="141" spans="1:5" x14ac:dyDescent="0.2">
      <c r="A141" s="11">
        <v>125</v>
      </c>
      <c r="B141" s="19">
        <f t="shared" si="8"/>
        <v>43403.800470236027</v>
      </c>
      <c r="C141" s="19">
        <f t="shared" si="6"/>
        <v>260.42</v>
      </c>
      <c r="D141" s="29">
        <f t="shared" si="7"/>
        <v>139.57999999999998</v>
      </c>
      <c r="E141" s="19">
        <f t="shared" si="5"/>
        <v>43264.220470236025</v>
      </c>
    </row>
    <row r="142" spans="1:5" x14ac:dyDescent="0.2">
      <c r="A142" s="11">
        <v>126</v>
      </c>
      <c r="B142" s="19">
        <f t="shared" si="8"/>
        <v>43264.220470236025</v>
      </c>
      <c r="C142" s="19">
        <f t="shared" si="6"/>
        <v>259.58999999999997</v>
      </c>
      <c r="D142" s="29">
        <f t="shared" si="7"/>
        <v>140.41000000000003</v>
      </c>
      <c r="E142" s="19">
        <f t="shared" si="5"/>
        <v>43123.810470236022</v>
      </c>
    </row>
    <row r="143" spans="1:5" x14ac:dyDescent="0.2">
      <c r="A143" s="11">
        <v>127</v>
      </c>
      <c r="B143" s="19">
        <f t="shared" si="8"/>
        <v>43123.810470236022</v>
      </c>
      <c r="C143" s="19">
        <f t="shared" si="6"/>
        <v>258.74</v>
      </c>
      <c r="D143" s="29">
        <f t="shared" si="7"/>
        <v>141.26</v>
      </c>
      <c r="E143" s="19">
        <f t="shared" si="5"/>
        <v>42982.550470236019</v>
      </c>
    </row>
    <row r="144" spans="1:5" x14ac:dyDescent="0.2">
      <c r="A144" s="11">
        <v>128</v>
      </c>
      <c r="B144" s="19">
        <f t="shared" si="8"/>
        <v>42982.550470236019</v>
      </c>
      <c r="C144" s="19">
        <f t="shared" si="6"/>
        <v>257.89999999999998</v>
      </c>
      <c r="D144" s="29">
        <f t="shared" si="7"/>
        <v>142.10000000000002</v>
      </c>
      <c r="E144" s="19">
        <f t="shared" si="5"/>
        <v>42840.450470236021</v>
      </c>
    </row>
    <row r="145" spans="1:5" x14ac:dyDescent="0.2">
      <c r="A145" s="11">
        <v>129</v>
      </c>
      <c r="B145" s="19">
        <f t="shared" si="8"/>
        <v>42840.450470236021</v>
      </c>
      <c r="C145" s="19">
        <f t="shared" si="6"/>
        <v>257.04000000000002</v>
      </c>
      <c r="D145" s="29">
        <f t="shared" si="7"/>
        <v>142.95999999999998</v>
      </c>
      <c r="E145" s="19">
        <f t="shared" ref="E145:E208" si="9">B145-D145</f>
        <v>42697.490470236022</v>
      </c>
    </row>
    <row r="146" spans="1:5" x14ac:dyDescent="0.2">
      <c r="A146" s="11">
        <v>130</v>
      </c>
      <c r="B146" s="19">
        <f t="shared" si="8"/>
        <v>42697.490470236022</v>
      </c>
      <c r="C146" s="19">
        <f t="shared" ref="C146:C209" si="10">ROUND(B146*B$6,2)</f>
        <v>256.18</v>
      </c>
      <c r="D146" s="29">
        <f t="shared" ref="D146:D209" si="11">B$3-C146</f>
        <v>143.82</v>
      </c>
      <c r="E146" s="19">
        <f t="shared" si="9"/>
        <v>42553.670470236022</v>
      </c>
    </row>
    <row r="147" spans="1:5" x14ac:dyDescent="0.2">
      <c r="A147" s="11">
        <v>131</v>
      </c>
      <c r="B147" s="19">
        <f t="shared" si="8"/>
        <v>42553.670470236022</v>
      </c>
      <c r="C147" s="19">
        <f t="shared" si="10"/>
        <v>255.32</v>
      </c>
      <c r="D147" s="29">
        <f t="shared" si="11"/>
        <v>144.68</v>
      </c>
      <c r="E147" s="19">
        <f t="shared" si="9"/>
        <v>42408.990470236022</v>
      </c>
    </row>
    <row r="148" spans="1:5" x14ac:dyDescent="0.2">
      <c r="A148" s="11">
        <v>132</v>
      </c>
      <c r="B148" s="19">
        <f t="shared" si="8"/>
        <v>42408.990470236022</v>
      </c>
      <c r="C148" s="19">
        <f t="shared" si="10"/>
        <v>254.45</v>
      </c>
      <c r="D148" s="29">
        <f t="shared" si="11"/>
        <v>145.55000000000001</v>
      </c>
      <c r="E148" s="19">
        <f t="shared" si="9"/>
        <v>42263.440470236019</v>
      </c>
    </row>
    <row r="149" spans="1:5" x14ac:dyDescent="0.2">
      <c r="A149" s="11">
        <v>133</v>
      </c>
      <c r="B149" s="19">
        <f t="shared" si="8"/>
        <v>42263.440470236019</v>
      </c>
      <c r="C149" s="19">
        <f t="shared" si="10"/>
        <v>253.58</v>
      </c>
      <c r="D149" s="29">
        <f t="shared" si="11"/>
        <v>146.41999999999999</v>
      </c>
      <c r="E149" s="19">
        <f t="shared" si="9"/>
        <v>42117.020470236021</v>
      </c>
    </row>
    <row r="150" spans="1:5" x14ac:dyDescent="0.2">
      <c r="A150" s="11">
        <v>134</v>
      </c>
      <c r="B150" s="19">
        <f t="shared" si="8"/>
        <v>42117.020470236021</v>
      </c>
      <c r="C150" s="19">
        <f t="shared" si="10"/>
        <v>252.7</v>
      </c>
      <c r="D150" s="29">
        <f t="shared" si="11"/>
        <v>147.30000000000001</v>
      </c>
      <c r="E150" s="19">
        <f t="shared" si="9"/>
        <v>41969.720470236018</v>
      </c>
    </row>
    <row r="151" spans="1:5" x14ac:dyDescent="0.2">
      <c r="A151" s="11">
        <v>135</v>
      </c>
      <c r="B151" s="19">
        <f t="shared" si="8"/>
        <v>41969.720470236018</v>
      </c>
      <c r="C151" s="19">
        <f t="shared" si="10"/>
        <v>251.82</v>
      </c>
      <c r="D151" s="29">
        <f t="shared" si="11"/>
        <v>148.18</v>
      </c>
      <c r="E151" s="19">
        <f t="shared" si="9"/>
        <v>41821.540470236017</v>
      </c>
    </row>
    <row r="152" spans="1:5" x14ac:dyDescent="0.2">
      <c r="A152" s="11">
        <v>136</v>
      </c>
      <c r="B152" s="19">
        <f t="shared" si="8"/>
        <v>41821.540470236017</v>
      </c>
      <c r="C152" s="19">
        <f t="shared" si="10"/>
        <v>250.93</v>
      </c>
      <c r="D152" s="29">
        <f t="shared" si="11"/>
        <v>149.07</v>
      </c>
      <c r="E152" s="19">
        <f t="shared" si="9"/>
        <v>41672.470470236018</v>
      </c>
    </row>
    <row r="153" spans="1:5" x14ac:dyDescent="0.2">
      <c r="A153" s="11">
        <v>137</v>
      </c>
      <c r="B153" s="19">
        <f t="shared" si="8"/>
        <v>41672.470470236018</v>
      </c>
      <c r="C153" s="19">
        <f t="shared" si="10"/>
        <v>250.03</v>
      </c>
      <c r="D153" s="29">
        <f t="shared" si="11"/>
        <v>149.97</v>
      </c>
      <c r="E153" s="19">
        <f t="shared" si="9"/>
        <v>41522.500470236017</v>
      </c>
    </row>
    <row r="154" spans="1:5" x14ac:dyDescent="0.2">
      <c r="A154" s="11">
        <v>138</v>
      </c>
      <c r="B154" s="19">
        <f t="shared" si="8"/>
        <v>41522.500470236017</v>
      </c>
      <c r="C154" s="19">
        <f t="shared" si="10"/>
        <v>249.14</v>
      </c>
      <c r="D154" s="29">
        <f t="shared" si="11"/>
        <v>150.86000000000001</v>
      </c>
      <c r="E154" s="19">
        <f t="shared" si="9"/>
        <v>41371.640470236016</v>
      </c>
    </row>
    <row r="155" spans="1:5" x14ac:dyDescent="0.2">
      <c r="A155" s="11">
        <v>139</v>
      </c>
      <c r="B155" s="19">
        <f t="shared" si="8"/>
        <v>41371.640470236016</v>
      </c>
      <c r="C155" s="19">
        <f t="shared" si="10"/>
        <v>248.23</v>
      </c>
      <c r="D155" s="29">
        <f t="shared" si="11"/>
        <v>151.77000000000001</v>
      </c>
      <c r="E155" s="19">
        <f t="shared" si="9"/>
        <v>41219.870470236019</v>
      </c>
    </row>
    <row r="156" spans="1:5" x14ac:dyDescent="0.2">
      <c r="A156" s="11">
        <v>140</v>
      </c>
      <c r="B156" s="19">
        <f t="shared" si="8"/>
        <v>41219.870470236019</v>
      </c>
      <c r="C156" s="19">
        <f t="shared" si="10"/>
        <v>247.32</v>
      </c>
      <c r="D156" s="29">
        <f t="shared" si="11"/>
        <v>152.68</v>
      </c>
      <c r="E156" s="19">
        <f t="shared" si="9"/>
        <v>41067.190470236019</v>
      </c>
    </row>
    <row r="157" spans="1:5" x14ac:dyDescent="0.2">
      <c r="A157" s="11">
        <v>141</v>
      </c>
      <c r="B157" s="19">
        <f t="shared" si="8"/>
        <v>41067.190470236019</v>
      </c>
      <c r="C157" s="19">
        <f t="shared" si="10"/>
        <v>246.4</v>
      </c>
      <c r="D157" s="29">
        <f t="shared" si="11"/>
        <v>153.6</v>
      </c>
      <c r="E157" s="19">
        <f t="shared" si="9"/>
        <v>40913.59047023602</v>
      </c>
    </row>
    <row r="158" spans="1:5" x14ac:dyDescent="0.2">
      <c r="A158" s="11">
        <v>142</v>
      </c>
      <c r="B158" s="19">
        <f t="shared" si="8"/>
        <v>40913.59047023602</v>
      </c>
      <c r="C158" s="19">
        <f t="shared" si="10"/>
        <v>245.48</v>
      </c>
      <c r="D158" s="29">
        <f t="shared" si="11"/>
        <v>154.52000000000001</v>
      </c>
      <c r="E158" s="19">
        <f t="shared" si="9"/>
        <v>40759.070470236024</v>
      </c>
    </row>
    <row r="159" spans="1:5" x14ac:dyDescent="0.2">
      <c r="A159" s="11">
        <v>143</v>
      </c>
      <c r="B159" s="19">
        <f t="shared" si="8"/>
        <v>40759.070470236024</v>
      </c>
      <c r="C159" s="19">
        <f t="shared" si="10"/>
        <v>244.55</v>
      </c>
      <c r="D159" s="29">
        <f t="shared" si="11"/>
        <v>155.44999999999999</v>
      </c>
      <c r="E159" s="19">
        <f t="shared" si="9"/>
        <v>40603.620470236026</v>
      </c>
    </row>
    <row r="160" spans="1:5" x14ac:dyDescent="0.2">
      <c r="A160" s="11">
        <v>144</v>
      </c>
      <c r="B160" s="19">
        <f t="shared" si="8"/>
        <v>40603.620470236026</v>
      </c>
      <c r="C160" s="19">
        <f t="shared" si="10"/>
        <v>243.62</v>
      </c>
      <c r="D160" s="29">
        <f t="shared" si="11"/>
        <v>156.38</v>
      </c>
      <c r="E160" s="19">
        <f t="shared" si="9"/>
        <v>40447.240470236029</v>
      </c>
    </row>
    <row r="161" spans="1:5" x14ac:dyDescent="0.2">
      <c r="A161" s="11">
        <v>145</v>
      </c>
      <c r="B161" s="19">
        <f t="shared" si="8"/>
        <v>40447.240470236029</v>
      </c>
      <c r="C161" s="19">
        <f t="shared" si="10"/>
        <v>242.68</v>
      </c>
      <c r="D161" s="29">
        <f t="shared" si="11"/>
        <v>157.32</v>
      </c>
      <c r="E161" s="19">
        <f t="shared" si="9"/>
        <v>40289.920470236029</v>
      </c>
    </row>
    <row r="162" spans="1:5" x14ac:dyDescent="0.2">
      <c r="A162" s="11">
        <v>146</v>
      </c>
      <c r="B162" s="19">
        <f t="shared" si="8"/>
        <v>40289.920470236029</v>
      </c>
      <c r="C162" s="19">
        <f t="shared" si="10"/>
        <v>241.74</v>
      </c>
      <c r="D162" s="29">
        <f t="shared" si="11"/>
        <v>158.26</v>
      </c>
      <c r="E162" s="19">
        <f t="shared" si="9"/>
        <v>40131.660470236027</v>
      </c>
    </row>
    <row r="163" spans="1:5" x14ac:dyDescent="0.2">
      <c r="A163" s="11">
        <v>147</v>
      </c>
      <c r="B163" s="19">
        <f t="shared" si="8"/>
        <v>40131.660470236027</v>
      </c>
      <c r="C163" s="19">
        <f t="shared" si="10"/>
        <v>240.79</v>
      </c>
      <c r="D163" s="29">
        <f t="shared" si="11"/>
        <v>159.21</v>
      </c>
      <c r="E163" s="19">
        <f t="shared" si="9"/>
        <v>39972.450470236028</v>
      </c>
    </row>
    <row r="164" spans="1:5" x14ac:dyDescent="0.2">
      <c r="A164" s="11">
        <v>148</v>
      </c>
      <c r="B164" s="19">
        <f t="shared" si="8"/>
        <v>39972.450470236028</v>
      </c>
      <c r="C164" s="19">
        <f t="shared" si="10"/>
        <v>239.83</v>
      </c>
      <c r="D164" s="29">
        <f t="shared" si="11"/>
        <v>160.16999999999999</v>
      </c>
      <c r="E164" s="19">
        <f t="shared" si="9"/>
        <v>39812.28047023603</v>
      </c>
    </row>
    <row r="165" spans="1:5" x14ac:dyDescent="0.2">
      <c r="A165" s="11">
        <v>149</v>
      </c>
      <c r="B165" s="19">
        <f t="shared" si="8"/>
        <v>39812.28047023603</v>
      </c>
      <c r="C165" s="19">
        <f t="shared" si="10"/>
        <v>238.87</v>
      </c>
      <c r="D165" s="29">
        <f t="shared" si="11"/>
        <v>161.13</v>
      </c>
      <c r="E165" s="19">
        <f t="shared" si="9"/>
        <v>39651.150470236033</v>
      </c>
    </row>
    <row r="166" spans="1:5" x14ac:dyDescent="0.2">
      <c r="A166" s="11">
        <v>150</v>
      </c>
      <c r="B166" s="19">
        <f t="shared" si="8"/>
        <v>39651.150470236033</v>
      </c>
      <c r="C166" s="19">
        <f t="shared" si="10"/>
        <v>237.91</v>
      </c>
      <c r="D166" s="29">
        <f t="shared" si="11"/>
        <v>162.09</v>
      </c>
      <c r="E166" s="19">
        <f t="shared" si="9"/>
        <v>39489.060470236036</v>
      </c>
    </row>
    <row r="167" spans="1:5" x14ac:dyDescent="0.2">
      <c r="A167" s="11">
        <v>151</v>
      </c>
      <c r="B167" s="19">
        <f t="shared" si="8"/>
        <v>39489.060470236036</v>
      </c>
      <c r="C167" s="19">
        <f t="shared" si="10"/>
        <v>236.93</v>
      </c>
      <c r="D167" s="29">
        <f t="shared" si="11"/>
        <v>163.07</v>
      </c>
      <c r="E167" s="19">
        <f t="shared" si="9"/>
        <v>39325.990470236036</v>
      </c>
    </row>
    <row r="168" spans="1:5" x14ac:dyDescent="0.2">
      <c r="A168" s="11">
        <v>152</v>
      </c>
      <c r="B168" s="19">
        <f t="shared" si="8"/>
        <v>39325.990470236036</v>
      </c>
      <c r="C168" s="19">
        <f t="shared" si="10"/>
        <v>235.96</v>
      </c>
      <c r="D168" s="29">
        <f t="shared" si="11"/>
        <v>164.04</v>
      </c>
      <c r="E168" s="19">
        <f t="shared" si="9"/>
        <v>39161.950470236035</v>
      </c>
    </row>
    <row r="169" spans="1:5" x14ac:dyDescent="0.2">
      <c r="A169" s="11">
        <v>153</v>
      </c>
      <c r="B169" s="19">
        <f t="shared" si="8"/>
        <v>39161.950470236035</v>
      </c>
      <c r="C169" s="19">
        <f t="shared" si="10"/>
        <v>234.97</v>
      </c>
      <c r="D169" s="29">
        <f t="shared" si="11"/>
        <v>165.03</v>
      </c>
      <c r="E169" s="19">
        <f t="shared" si="9"/>
        <v>38996.920470236037</v>
      </c>
    </row>
    <row r="170" spans="1:5" x14ac:dyDescent="0.2">
      <c r="A170" s="11">
        <v>154</v>
      </c>
      <c r="B170" s="19">
        <f t="shared" ref="B170:B233" si="12">E169</f>
        <v>38996.920470236037</v>
      </c>
      <c r="C170" s="19">
        <f t="shared" si="10"/>
        <v>233.98</v>
      </c>
      <c r="D170" s="29">
        <f t="shared" si="11"/>
        <v>166.02</v>
      </c>
      <c r="E170" s="19">
        <f t="shared" si="9"/>
        <v>38830.90047023604</v>
      </c>
    </row>
    <row r="171" spans="1:5" x14ac:dyDescent="0.2">
      <c r="A171" s="11">
        <v>155</v>
      </c>
      <c r="B171" s="19">
        <f t="shared" si="12"/>
        <v>38830.90047023604</v>
      </c>
      <c r="C171" s="19">
        <f t="shared" si="10"/>
        <v>232.99</v>
      </c>
      <c r="D171" s="29">
        <f t="shared" si="11"/>
        <v>167.01</v>
      </c>
      <c r="E171" s="19">
        <f t="shared" si="9"/>
        <v>38663.890470236038</v>
      </c>
    </row>
    <row r="172" spans="1:5" x14ac:dyDescent="0.2">
      <c r="A172" s="11">
        <v>156</v>
      </c>
      <c r="B172" s="19">
        <f t="shared" si="12"/>
        <v>38663.890470236038</v>
      </c>
      <c r="C172" s="19">
        <f t="shared" si="10"/>
        <v>231.98</v>
      </c>
      <c r="D172" s="29">
        <f t="shared" si="11"/>
        <v>168.02</v>
      </c>
      <c r="E172" s="19">
        <f t="shared" si="9"/>
        <v>38495.870470236041</v>
      </c>
    </row>
    <row r="173" spans="1:5" x14ac:dyDescent="0.2">
      <c r="A173" s="11">
        <v>157</v>
      </c>
      <c r="B173" s="19">
        <f t="shared" si="12"/>
        <v>38495.870470236041</v>
      </c>
      <c r="C173" s="19">
        <f t="shared" si="10"/>
        <v>230.98</v>
      </c>
      <c r="D173" s="29">
        <f t="shared" si="11"/>
        <v>169.02</v>
      </c>
      <c r="E173" s="19">
        <f t="shared" si="9"/>
        <v>38326.850470236044</v>
      </c>
    </row>
    <row r="174" spans="1:5" x14ac:dyDescent="0.2">
      <c r="A174" s="11">
        <v>158</v>
      </c>
      <c r="B174" s="19">
        <f t="shared" si="12"/>
        <v>38326.850470236044</v>
      </c>
      <c r="C174" s="19">
        <f t="shared" si="10"/>
        <v>229.96</v>
      </c>
      <c r="D174" s="29">
        <f t="shared" si="11"/>
        <v>170.04</v>
      </c>
      <c r="E174" s="19">
        <f t="shared" si="9"/>
        <v>38156.810470236043</v>
      </c>
    </row>
    <row r="175" spans="1:5" x14ac:dyDescent="0.2">
      <c r="A175" s="11">
        <v>159</v>
      </c>
      <c r="B175" s="19">
        <f t="shared" si="12"/>
        <v>38156.810470236043</v>
      </c>
      <c r="C175" s="19">
        <f t="shared" si="10"/>
        <v>228.94</v>
      </c>
      <c r="D175" s="29">
        <f t="shared" si="11"/>
        <v>171.06</v>
      </c>
      <c r="E175" s="19">
        <f t="shared" si="9"/>
        <v>37985.750470236046</v>
      </c>
    </row>
    <row r="176" spans="1:5" x14ac:dyDescent="0.2">
      <c r="A176" s="11">
        <v>160</v>
      </c>
      <c r="B176" s="19">
        <f t="shared" si="12"/>
        <v>37985.750470236046</v>
      </c>
      <c r="C176" s="19">
        <f t="shared" si="10"/>
        <v>227.91</v>
      </c>
      <c r="D176" s="29">
        <f t="shared" si="11"/>
        <v>172.09</v>
      </c>
      <c r="E176" s="19">
        <f t="shared" si="9"/>
        <v>37813.660470236049</v>
      </c>
    </row>
    <row r="177" spans="1:5" x14ac:dyDescent="0.2">
      <c r="A177" s="11">
        <v>161</v>
      </c>
      <c r="B177" s="19">
        <f t="shared" si="12"/>
        <v>37813.660470236049</v>
      </c>
      <c r="C177" s="19">
        <f t="shared" si="10"/>
        <v>226.88</v>
      </c>
      <c r="D177" s="29">
        <f t="shared" si="11"/>
        <v>173.12</v>
      </c>
      <c r="E177" s="19">
        <f t="shared" si="9"/>
        <v>37640.540470236047</v>
      </c>
    </row>
    <row r="178" spans="1:5" x14ac:dyDescent="0.2">
      <c r="A178" s="11">
        <v>162</v>
      </c>
      <c r="B178" s="19">
        <f t="shared" si="12"/>
        <v>37640.540470236047</v>
      </c>
      <c r="C178" s="19">
        <f t="shared" si="10"/>
        <v>225.84</v>
      </c>
      <c r="D178" s="29">
        <f t="shared" si="11"/>
        <v>174.16</v>
      </c>
      <c r="E178" s="19">
        <f t="shared" si="9"/>
        <v>37466.380470236043</v>
      </c>
    </row>
    <row r="179" spans="1:5" x14ac:dyDescent="0.2">
      <c r="A179" s="11">
        <v>163</v>
      </c>
      <c r="B179" s="19">
        <f t="shared" si="12"/>
        <v>37466.380470236043</v>
      </c>
      <c r="C179" s="19">
        <f t="shared" si="10"/>
        <v>224.8</v>
      </c>
      <c r="D179" s="29">
        <f t="shared" si="11"/>
        <v>175.2</v>
      </c>
      <c r="E179" s="19">
        <f t="shared" si="9"/>
        <v>37291.180470236046</v>
      </c>
    </row>
    <row r="180" spans="1:5" x14ac:dyDescent="0.2">
      <c r="A180" s="11">
        <v>164</v>
      </c>
      <c r="B180" s="19">
        <f t="shared" si="12"/>
        <v>37291.180470236046</v>
      </c>
      <c r="C180" s="19">
        <f t="shared" si="10"/>
        <v>223.75</v>
      </c>
      <c r="D180" s="29">
        <f t="shared" si="11"/>
        <v>176.25</v>
      </c>
      <c r="E180" s="19">
        <f t="shared" si="9"/>
        <v>37114.930470236046</v>
      </c>
    </row>
    <row r="181" spans="1:5" x14ac:dyDescent="0.2">
      <c r="A181" s="11">
        <v>165</v>
      </c>
      <c r="B181" s="19">
        <f t="shared" si="12"/>
        <v>37114.930470236046</v>
      </c>
      <c r="C181" s="19">
        <f t="shared" si="10"/>
        <v>222.69</v>
      </c>
      <c r="D181" s="29">
        <f t="shared" si="11"/>
        <v>177.31</v>
      </c>
      <c r="E181" s="19">
        <f t="shared" si="9"/>
        <v>36937.620470236048</v>
      </c>
    </row>
    <row r="182" spans="1:5" x14ac:dyDescent="0.2">
      <c r="A182" s="11">
        <v>166</v>
      </c>
      <c r="B182" s="19">
        <f t="shared" si="12"/>
        <v>36937.620470236048</v>
      </c>
      <c r="C182" s="19">
        <f t="shared" si="10"/>
        <v>221.63</v>
      </c>
      <c r="D182" s="29">
        <f t="shared" si="11"/>
        <v>178.37</v>
      </c>
      <c r="E182" s="19">
        <f t="shared" si="9"/>
        <v>36759.250470236046</v>
      </c>
    </row>
    <row r="183" spans="1:5" x14ac:dyDescent="0.2">
      <c r="A183" s="11">
        <v>167</v>
      </c>
      <c r="B183" s="19">
        <f t="shared" si="12"/>
        <v>36759.250470236046</v>
      </c>
      <c r="C183" s="19">
        <f t="shared" si="10"/>
        <v>220.56</v>
      </c>
      <c r="D183" s="29">
        <f t="shared" si="11"/>
        <v>179.44</v>
      </c>
      <c r="E183" s="19">
        <f t="shared" si="9"/>
        <v>36579.810470236043</v>
      </c>
    </row>
    <row r="184" spans="1:5" x14ac:dyDescent="0.2">
      <c r="A184" s="11">
        <v>168</v>
      </c>
      <c r="B184" s="19">
        <f t="shared" si="12"/>
        <v>36579.810470236043</v>
      </c>
      <c r="C184" s="19">
        <f t="shared" si="10"/>
        <v>219.48</v>
      </c>
      <c r="D184" s="29">
        <f t="shared" si="11"/>
        <v>180.52</v>
      </c>
      <c r="E184" s="19">
        <f t="shared" si="9"/>
        <v>36399.290470236047</v>
      </c>
    </row>
    <row r="185" spans="1:5" x14ac:dyDescent="0.2">
      <c r="A185" s="11">
        <v>169</v>
      </c>
      <c r="B185" s="19">
        <f t="shared" si="12"/>
        <v>36399.290470236047</v>
      </c>
      <c r="C185" s="19">
        <f t="shared" si="10"/>
        <v>218.4</v>
      </c>
      <c r="D185" s="29">
        <f t="shared" si="11"/>
        <v>181.6</v>
      </c>
      <c r="E185" s="19">
        <f t="shared" si="9"/>
        <v>36217.690470236048</v>
      </c>
    </row>
    <row r="186" spans="1:5" x14ac:dyDescent="0.2">
      <c r="A186" s="11">
        <v>170</v>
      </c>
      <c r="B186" s="19">
        <f t="shared" si="12"/>
        <v>36217.690470236048</v>
      </c>
      <c r="C186" s="19">
        <f t="shared" si="10"/>
        <v>217.31</v>
      </c>
      <c r="D186" s="29">
        <f t="shared" si="11"/>
        <v>182.69</v>
      </c>
      <c r="E186" s="19">
        <f t="shared" si="9"/>
        <v>36035.000470236046</v>
      </c>
    </row>
    <row r="187" spans="1:5" x14ac:dyDescent="0.2">
      <c r="A187" s="11">
        <v>171</v>
      </c>
      <c r="B187" s="19">
        <f t="shared" si="12"/>
        <v>36035.000470236046</v>
      </c>
      <c r="C187" s="19">
        <f t="shared" si="10"/>
        <v>216.21</v>
      </c>
      <c r="D187" s="29">
        <f t="shared" si="11"/>
        <v>183.79</v>
      </c>
      <c r="E187" s="19">
        <f t="shared" si="9"/>
        <v>35851.210470236045</v>
      </c>
    </row>
    <row r="188" spans="1:5" x14ac:dyDescent="0.2">
      <c r="A188" s="11">
        <v>172</v>
      </c>
      <c r="B188" s="19">
        <f t="shared" si="12"/>
        <v>35851.210470236045</v>
      </c>
      <c r="C188" s="19">
        <f t="shared" si="10"/>
        <v>215.11</v>
      </c>
      <c r="D188" s="29">
        <f t="shared" si="11"/>
        <v>184.89</v>
      </c>
      <c r="E188" s="19">
        <f t="shared" si="9"/>
        <v>35666.320470236045</v>
      </c>
    </row>
    <row r="189" spans="1:5" x14ac:dyDescent="0.2">
      <c r="A189" s="11">
        <v>173</v>
      </c>
      <c r="B189" s="19">
        <f t="shared" si="12"/>
        <v>35666.320470236045</v>
      </c>
      <c r="C189" s="19">
        <f t="shared" si="10"/>
        <v>214</v>
      </c>
      <c r="D189" s="29">
        <f t="shared" si="11"/>
        <v>186</v>
      </c>
      <c r="E189" s="19">
        <f t="shared" si="9"/>
        <v>35480.320470236045</v>
      </c>
    </row>
    <row r="190" spans="1:5" x14ac:dyDescent="0.2">
      <c r="A190" s="11">
        <v>174</v>
      </c>
      <c r="B190" s="19">
        <f t="shared" si="12"/>
        <v>35480.320470236045</v>
      </c>
      <c r="C190" s="19">
        <f t="shared" si="10"/>
        <v>212.88</v>
      </c>
      <c r="D190" s="29">
        <f t="shared" si="11"/>
        <v>187.12</v>
      </c>
      <c r="E190" s="19">
        <f t="shared" si="9"/>
        <v>35293.200470236043</v>
      </c>
    </row>
    <row r="191" spans="1:5" x14ac:dyDescent="0.2">
      <c r="A191" s="11">
        <v>175</v>
      </c>
      <c r="B191" s="19">
        <f t="shared" si="12"/>
        <v>35293.200470236043</v>
      </c>
      <c r="C191" s="19">
        <f t="shared" si="10"/>
        <v>211.76</v>
      </c>
      <c r="D191" s="29">
        <f t="shared" si="11"/>
        <v>188.24</v>
      </c>
      <c r="E191" s="19">
        <f t="shared" si="9"/>
        <v>35104.960470236045</v>
      </c>
    </row>
    <row r="192" spans="1:5" x14ac:dyDescent="0.2">
      <c r="A192" s="11">
        <v>176</v>
      </c>
      <c r="B192" s="19">
        <f t="shared" si="12"/>
        <v>35104.960470236045</v>
      </c>
      <c r="C192" s="19">
        <f t="shared" si="10"/>
        <v>210.63</v>
      </c>
      <c r="D192" s="29">
        <f t="shared" si="11"/>
        <v>189.37</v>
      </c>
      <c r="E192" s="19">
        <f t="shared" si="9"/>
        <v>34915.590470236042</v>
      </c>
    </row>
    <row r="193" spans="1:5" x14ac:dyDescent="0.2">
      <c r="A193" s="11">
        <v>177</v>
      </c>
      <c r="B193" s="19">
        <f t="shared" si="12"/>
        <v>34915.590470236042</v>
      </c>
      <c r="C193" s="19">
        <f t="shared" si="10"/>
        <v>209.49</v>
      </c>
      <c r="D193" s="29">
        <f t="shared" si="11"/>
        <v>190.51</v>
      </c>
      <c r="E193" s="19">
        <f t="shared" si="9"/>
        <v>34725.08047023604</v>
      </c>
    </row>
    <row r="194" spans="1:5" x14ac:dyDescent="0.2">
      <c r="A194" s="11">
        <v>178</v>
      </c>
      <c r="B194" s="19">
        <f t="shared" si="12"/>
        <v>34725.08047023604</v>
      </c>
      <c r="C194" s="19">
        <f t="shared" si="10"/>
        <v>208.35</v>
      </c>
      <c r="D194" s="29">
        <f t="shared" si="11"/>
        <v>191.65</v>
      </c>
      <c r="E194" s="19">
        <f t="shared" si="9"/>
        <v>34533.430470236039</v>
      </c>
    </row>
    <row r="195" spans="1:5" x14ac:dyDescent="0.2">
      <c r="A195" s="11">
        <v>179</v>
      </c>
      <c r="B195" s="19">
        <f t="shared" si="12"/>
        <v>34533.430470236039</v>
      </c>
      <c r="C195" s="19">
        <f t="shared" si="10"/>
        <v>207.2</v>
      </c>
      <c r="D195" s="29">
        <f t="shared" si="11"/>
        <v>192.8</v>
      </c>
      <c r="E195" s="19">
        <f t="shared" si="9"/>
        <v>34340.630470236036</v>
      </c>
    </row>
    <row r="196" spans="1:5" x14ac:dyDescent="0.2">
      <c r="A196" s="11">
        <v>180</v>
      </c>
      <c r="B196" s="19">
        <f t="shared" si="12"/>
        <v>34340.630470236036</v>
      </c>
      <c r="C196" s="19">
        <f t="shared" si="10"/>
        <v>206.04</v>
      </c>
      <c r="D196" s="29">
        <f t="shared" si="11"/>
        <v>193.96</v>
      </c>
      <c r="E196" s="19">
        <f t="shared" si="9"/>
        <v>34146.670470236037</v>
      </c>
    </row>
    <row r="197" spans="1:5" x14ac:dyDescent="0.2">
      <c r="A197" s="11">
        <v>181</v>
      </c>
      <c r="B197" s="19">
        <f t="shared" si="12"/>
        <v>34146.670470236037</v>
      </c>
      <c r="C197" s="19">
        <f t="shared" si="10"/>
        <v>204.88</v>
      </c>
      <c r="D197" s="29">
        <f t="shared" si="11"/>
        <v>195.12</v>
      </c>
      <c r="E197" s="19">
        <f t="shared" si="9"/>
        <v>33951.550470236034</v>
      </c>
    </row>
    <row r="198" spans="1:5" x14ac:dyDescent="0.2">
      <c r="A198" s="11">
        <v>182</v>
      </c>
      <c r="B198" s="19">
        <f t="shared" si="12"/>
        <v>33951.550470236034</v>
      </c>
      <c r="C198" s="19">
        <f t="shared" si="10"/>
        <v>203.71</v>
      </c>
      <c r="D198" s="29">
        <f t="shared" si="11"/>
        <v>196.29</v>
      </c>
      <c r="E198" s="19">
        <f t="shared" si="9"/>
        <v>33755.260470236033</v>
      </c>
    </row>
    <row r="199" spans="1:5" x14ac:dyDescent="0.2">
      <c r="A199" s="11">
        <v>183</v>
      </c>
      <c r="B199" s="19">
        <f t="shared" si="12"/>
        <v>33755.260470236033</v>
      </c>
      <c r="C199" s="19">
        <f t="shared" si="10"/>
        <v>202.53</v>
      </c>
      <c r="D199" s="29">
        <f t="shared" si="11"/>
        <v>197.47</v>
      </c>
      <c r="E199" s="19">
        <f t="shared" si="9"/>
        <v>33557.790470236032</v>
      </c>
    </row>
    <row r="200" spans="1:5" x14ac:dyDescent="0.2">
      <c r="A200" s="11">
        <v>184</v>
      </c>
      <c r="B200" s="19">
        <f t="shared" si="12"/>
        <v>33557.790470236032</v>
      </c>
      <c r="C200" s="19">
        <f t="shared" si="10"/>
        <v>201.35</v>
      </c>
      <c r="D200" s="29">
        <f t="shared" si="11"/>
        <v>198.65</v>
      </c>
      <c r="E200" s="19">
        <f t="shared" si="9"/>
        <v>33359.140470236031</v>
      </c>
    </row>
    <row r="201" spans="1:5" x14ac:dyDescent="0.2">
      <c r="A201" s="11">
        <v>185</v>
      </c>
      <c r="B201" s="19">
        <f t="shared" si="12"/>
        <v>33359.140470236031</v>
      </c>
      <c r="C201" s="19">
        <f t="shared" si="10"/>
        <v>200.15</v>
      </c>
      <c r="D201" s="29">
        <f t="shared" si="11"/>
        <v>199.85</v>
      </c>
      <c r="E201" s="19">
        <f t="shared" si="9"/>
        <v>33159.290470236032</v>
      </c>
    </row>
    <row r="202" spans="1:5" x14ac:dyDescent="0.2">
      <c r="A202" s="11">
        <v>186</v>
      </c>
      <c r="B202" s="19">
        <f t="shared" si="12"/>
        <v>33159.290470236032</v>
      </c>
      <c r="C202" s="19">
        <f t="shared" si="10"/>
        <v>198.96</v>
      </c>
      <c r="D202" s="29">
        <f t="shared" si="11"/>
        <v>201.04</v>
      </c>
      <c r="E202" s="19">
        <f t="shared" si="9"/>
        <v>32958.250470236031</v>
      </c>
    </row>
    <row r="203" spans="1:5" x14ac:dyDescent="0.2">
      <c r="A203" s="11">
        <v>187</v>
      </c>
      <c r="B203" s="19">
        <f t="shared" si="12"/>
        <v>32958.250470236031</v>
      </c>
      <c r="C203" s="19">
        <f t="shared" si="10"/>
        <v>197.75</v>
      </c>
      <c r="D203" s="29">
        <f t="shared" si="11"/>
        <v>202.25</v>
      </c>
      <c r="E203" s="19">
        <f t="shared" si="9"/>
        <v>32756.000470236031</v>
      </c>
    </row>
    <row r="204" spans="1:5" x14ac:dyDescent="0.2">
      <c r="A204" s="11">
        <v>188</v>
      </c>
      <c r="B204" s="19">
        <f t="shared" si="12"/>
        <v>32756.000470236031</v>
      </c>
      <c r="C204" s="19">
        <f t="shared" si="10"/>
        <v>196.54</v>
      </c>
      <c r="D204" s="29">
        <f t="shared" si="11"/>
        <v>203.46</v>
      </c>
      <c r="E204" s="19">
        <f t="shared" si="9"/>
        <v>32552.540470236032</v>
      </c>
    </row>
    <row r="205" spans="1:5" x14ac:dyDescent="0.2">
      <c r="A205" s="11">
        <v>189</v>
      </c>
      <c r="B205" s="19">
        <f t="shared" si="12"/>
        <v>32552.540470236032</v>
      </c>
      <c r="C205" s="19">
        <f t="shared" si="10"/>
        <v>195.32</v>
      </c>
      <c r="D205" s="29">
        <f t="shared" si="11"/>
        <v>204.68</v>
      </c>
      <c r="E205" s="19">
        <f t="shared" si="9"/>
        <v>32347.860470236032</v>
      </c>
    </row>
    <row r="206" spans="1:5" x14ac:dyDescent="0.2">
      <c r="A206" s="11">
        <v>190</v>
      </c>
      <c r="B206" s="19">
        <f t="shared" si="12"/>
        <v>32347.860470236032</v>
      </c>
      <c r="C206" s="19">
        <f t="shared" si="10"/>
        <v>194.09</v>
      </c>
      <c r="D206" s="29">
        <f t="shared" si="11"/>
        <v>205.91</v>
      </c>
      <c r="E206" s="19">
        <f t="shared" si="9"/>
        <v>32141.950470236032</v>
      </c>
    </row>
    <row r="207" spans="1:5" x14ac:dyDescent="0.2">
      <c r="A207" s="11">
        <v>191</v>
      </c>
      <c r="B207" s="19">
        <f t="shared" si="12"/>
        <v>32141.950470236032</v>
      </c>
      <c r="C207" s="19">
        <f t="shared" si="10"/>
        <v>192.85</v>
      </c>
      <c r="D207" s="29">
        <f t="shared" si="11"/>
        <v>207.15</v>
      </c>
      <c r="E207" s="19">
        <f t="shared" si="9"/>
        <v>31934.80047023603</v>
      </c>
    </row>
    <row r="208" spans="1:5" x14ac:dyDescent="0.2">
      <c r="A208" s="11">
        <v>192</v>
      </c>
      <c r="B208" s="19">
        <f t="shared" si="12"/>
        <v>31934.80047023603</v>
      </c>
      <c r="C208" s="19">
        <f t="shared" si="10"/>
        <v>191.61</v>
      </c>
      <c r="D208" s="29">
        <f t="shared" si="11"/>
        <v>208.39</v>
      </c>
      <c r="E208" s="19">
        <f t="shared" si="9"/>
        <v>31726.410470236031</v>
      </c>
    </row>
    <row r="209" spans="1:5" x14ac:dyDescent="0.2">
      <c r="A209" s="11">
        <v>193</v>
      </c>
      <c r="B209" s="19">
        <f t="shared" si="12"/>
        <v>31726.410470236031</v>
      </c>
      <c r="C209" s="19">
        <f t="shared" si="10"/>
        <v>190.36</v>
      </c>
      <c r="D209" s="29">
        <f t="shared" si="11"/>
        <v>209.64</v>
      </c>
      <c r="E209" s="19">
        <f t="shared" ref="E209:E272" si="13">B209-D209</f>
        <v>31516.770470236032</v>
      </c>
    </row>
    <row r="210" spans="1:5" x14ac:dyDescent="0.2">
      <c r="A210" s="11">
        <v>194</v>
      </c>
      <c r="B210" s="19">
        <f t="shared" si="12"/>
        <v>31516.770470236032</v>
      </c>
      <c r="C210" s="19">
        <f t="shared" ref="C210:C273" si="14">ROUND(B210*B$6,2)</f>
        <v>189.1</v>
      </c>
      <c r="D210" s="29">
        <f t="shared" ref="D210:D273" si="15">B$3-C210</f>
        <v>210.9</v>
      </c>
      <c r="E210" s="19">
        <f t="shared" si="13"/>
        <v>31305.87047023603</v>
      </c>
    </row>
    <row r="211" spans="1:5" x14ac:dyDescent="0.2">
      <c r="A211" s="11">
        <v>195</v>
      </c>
      <c r="B211" s="19">
        <f t="shared" si="12"/>
        <v>31305.87047023603</v>
      </c>
      <c r="C211" s="19">
        <f t="shared" si="14"/>
        <v>187.84</v>
      </c>
      <c r="D211" s="29">
        <f t="shared" si="15"/>
        <v>212.16</v>
      </c>
      <c r="E211" s="19">
        <f t="shared" si="13"/>
        <v>31093.71047023603</v>
      </c>
    </row>
    <row r="212" spans="1:5" x14ac:dyDescent="0.2">
      <c r="A212" s="11">
        <v>196</v>
      </c>
      <c r="B212" s="19">
        <f t="shared" si="12"/>
        <v>31093.71047023603</v>
      </c>
      <c r="C212" s="19">
        <f t="shared" si="14"/>
        <v>186.56</v>
      </c>
      <c r="D212" s="29">
        <f t="shared" si="15"/>
        <v>213.44</v>
      </c>
      <c r="E212" s="19">
        <f t="shared" si="13"/>
        <v>30880.270470236032</v>
      </c>
    </row>
    <row r="213" spans="1:5" x14ac:dyDescent="0.2">
      <c r="A213" s="11">
        <v>197</v>
      </c>
      <c r="B213" s="19">
        <f t="shared" si="12"/>
        <v>30880.270470236032</v>
      </c>
      <c r="C213" s="19">
        <f t="shared" si="14"/>
        <v>185.28</v>
      </c>
      <c r="D213" s="29">
        <f t="shared" si="15"/>
        <v>214.72</v>
      </c>
      <c r="E213" s="19">
        <f t="shared" si="13"/>
        <v>30665.55047023603</v>
      </c>
    </row>
    <row r="214" spans="1:5" x14ac:dyDescent="0.2">
      <c r="A214" s="11">
        <v>198</v>
      </c>
      <c r="B214" s="19">
        <f t="shared" si="12"/>
        <v>30665.55047023603</v>
      </c>
      <c r="C214" s="19">
        <f t="shared" si="14"/>
        <v>183.99</v>
      </c>
      <c r="D214" s="29">
        <f t="shared" si="15"/>
        <v>216.01</v>
      </c>
      <c r="E214" s="19">
        <f t="shared" si="13"/>
        <v>30449.540470236032</v>
      </c>
    </row>
    <row r="215" spans="1:5" x14ac:dyDescent="0.2">
      <c r="A215" s="11">
        <v>199</v>
      </c>
      <c r="B215" s="19">
        <f t="shared" si="12"/>
        <v>30449.540470236032</v>
      </c>
      <c r="C215" s="19">
        <f t="shared" si="14"/>
        <v>182.7</v>
      </c>
      <c r="D215" s="29">
        <f t="shared" si="15"/>
        <v>217.3</v>
      </c>
      <c r="E215" s="19">
        <f t="shared" si="13"/>
        <v>30232.240470236033</v>
      </c>
    </row>
    <row r="216" spans="1:5" x14ac:dyDescent="0.2">
      <c r="A216" s="11">
        <v>200</v>
      </c>
      <c r="B216" s="19">
        <f t="shared" si="12"/>
        <v>30232.240470236033</v>
      </c>
      <c r="C216" s="19">
        <f t="shared" si="14"/>
        <v>181.39</v>
      </c>
      <c r="D216" s="29">
        <f t="shared" si="15"/>
        <v>218.61</v>
      </c>
      <c r="E216" s="19">
        <f t="shared" si="13"/>
        <v>30013.630470236032</v>
      </c>
    </row>
    <row r="217" spans="1:5" x14ac:dyDescent="0.2">
      <c r="A217" s="11">
        <v>201</v>
      </c>
      <c r="B217" s="19">
        <f t="shared" si="12"/>
        <v>30013.630470236032</v>
      </c>
      <c r="C217" s="19">
        <f t="shared" si="14"/>
        <v>180.08</v>
      </c>
      <c r="D217" s="29">
        <f t="shared" si="15"/>
        <v>219.92</v>
      </c>
      <c r="E217" s="19">
        <f t="shared" si="13"/>
        <v>29793.710470236034</v>
      </c>
    </row>
    <row r="218" spans="1:5" x14ac:dyDescent="0.2">
      <c r="A218" s="11">
        <v>202</v>
      </c>
      <c r="B218" s="19">
        <f t="shared" si="12"/>
        <v>29793.710470236034</v>
      </c>
      <c r="C218" s="19">
        <f t="shared" si="14"/>
        <v>178.76</v>
      </c>
      <c r="D218" s="29">
        <f t="shared" si="15"/>
        <v>221.24</v>
      </c>
      <c r="E218" s="19">
        <f t="shared" si="13"/>
        <v>29572.470470236032</v>
      </c>
    </row>
    <row r="219" spans="1:5" x14ac:dyDescent="0.2">
      <c r="A219" s="11">
        <v>203</v>
      </c>
      <c r="B219" s="19">
        <f t="shared" si="12"/>
        <v>29572.470470236032</v>
      </c>
      <c r="C219" s="19">
        <f t="shared" si="14"/>
        <v>177.43</v>
      </c>
      <c r="D219" s="29">
        <f t="shared" si="15"/>
        <v>222.57</v>
      </c>
      <c r="E219" s="19">
        <f t="shared" si="13"/>
        <v>29349.900470236033</v>
      </c>
    </row>
    <row r="220" spans="1:5" x14ac:dyDescent="0.2">
      <c r="A220" s="11">
        <v>204</v>
      </c>
      <c r="B220" s="19">
        <f t="shared" si="12"/>
        <v>29349.900470236033</v>
      </c>
      <c r="C220" s="19">
        <f t="shared" si="14"/>
        <v>176.1</v>
      </c>
      <c r="D220" s="29">
        <f t="shared" si="15"/>
        <v>223.9</v>
      </c>
      <c r="E220" s="19">
        <f t="shared" si="13"/>
        <v>29126.000470236031</v>
      </c>
    </row>
    <row r="221" spans="1:5" x14ac:dyDescent="0.2">
      <c r="A221" s="11">
        <v>205</v>
      </c>
      <c r="B221" s="19">
        <f t="shared" si="12"/>
        <v>29126.000470236031</v>
      </c>
      <c r="C221" s="19">
        <f t="shared" si="14"/>
        <v>174.76</v>
      </c>
      <c r="D221" s="29">
        <f t="shared" si="15"/>
        <v>225.24</v>
      </c>
      <c r="E221" s="19">
        <f t="shared" si="13"/>
        <v>28900.76047023603</v>
      </c>
    </row>
    <row r="222" spans="1:5" x14ac:dyDescent="0.2">
      <c r="A222" s="11">
        <v>206</v>
      </c>
      <c r="B222" s="19">
        <f t="shared" si="12"/>
        <v>28900.76047023603</v>
      </c>
      <c r="C222" s="19">
        <f t="shared" si="14"/>
        <v>173.4</v>
      </c>
      <c r="D222" s="29">
        <f t="shared" si="15"/>
        <v>226.6</v>
      </c>
      <c r="E222" s="19">
        <f t="shared" si="13"/>
        <v>28674.160470236031</v>
      </c>
    </row>
    <row r="223" spans="1:5" x14ac:dyDescent="0.2">
      <c r="A223" s="11">
        <v>207</v>
      </c>
      <c r="B223" s="19">
        <f t="shared" si="12"/>
        <v>28674.160470236031</v>
      </c>
      <c r="C223" s="19">
        <f t="shared" si="14"/>
        <v>172.04</v>
      </c>
      <c r="D223" s="29">
        <f t="shared" si="15"/>
        <v>227.96</v>
      </c>
      <c r="E223" s="19">
        <f t="shared" si="13"/>
        <v>28446.200470236032</v>
      </c>
    </row>
    <row r="224" spans="1:5" x14ac:dyDescent="0.2">
      <c r="A224" s="11">
        <v>208</v>
      </c>
      <c r="B224" s="19">
        <f t="shared" si="12"/>
        <v>28446.200470236032</v>
      </c>
      <c r="C224" s="19">
        <f t="shared" si="14"/>
        <v>170.68</v>
      </c>
      <c r="D224" s="29">
        <f t="shared" si="15"/>
        <v>229.32</v>
      </c>
      <c r="E224" s="19">
        <f t="shared" si="13"/>
        <v>28216.880470236032</v>
      </c>
    </row>
    <row r="225" spans="1:5" x14ac:dyDescent="0.2">
      <c r="A225" s="11">
        <v>209</v>
      </c>
      <c r="B225" s="19">
        <f t="shared" si="12"/>
        <v>28216.880470236032</v>
      </c>
      <c r="C225" s="19">
        <f t="shared" si="14"/>
        <v>169.3</v>
      </c>
      <c r="D225" s="29">
        <f t="shared" si="15"/>
        <v>230.7</v>
      </c>
      <c r="E225" s="19">
        <f t="shared" si="13"/>
        <v>27986.180470236031</v>
      </c>
    </row>
    <row r="226" spans="1:5" x14ac:dyDescent="0.2">
      <c r="A226" s="11">
        <v>210</v>
      </c>
      <c r="B226" s="19">
        <f t="shared" si="12"/>
        <v>27986.180470236031</v>
      </c>
      <c r="C226" s="19">
        <f t="shared" si="14"/>
        <v>167.92</v>
      </c>
      <c r="D226" s="29">
        <f t="shared" si="15"/>
        <v>232.08</v>
      </c>
      <c r="E226" s="19">
        <f t="shared" si="13"/>
        <v>27754.10047023603</v>
      </c>
    </row>
    <row r="227" spans="1:5" x14ac:dyDescent="0.2">
      <c r="A227" s="11">
        <v>211</v>
      </c>
      <c r="B227" s="19">
        <f t="shared" si="12"/>
        <v>27754.10047023603</v>
      </c>
      <c r="C227" s="19">
        <f t="shared" si="14"/>
        <v>166.52</v>
      </c>
      <c r="D227" s="29">
        <f t="shared" si="15"/>
        <v>233.48</v>
      </c>
      <c r="E227" s="19">
        <f t="shared" si="13"/>
        <v>27520.62047023603</v>
      </c>
    </row>
    <row r="228" spans="1:5" x14ac:dyDescent="0.2">
      <c r="A228" s="11">
        <v>212</v>
      </c>
      <c r="B228" s="19">
        <f t="shared" si="12"/>
        <v>27520.62047023603</v>
      </c>
      <c r="C228" s="19">
        <f t="shared" si="14"/>
        <v>165.12</v>
      </c>
      <c r="D228" s="29">
        <f t="shared" si="15"/>
        <v>234.88</v>
      </c>
      <c r="E228" s="19">
        <f t="shared" si="13"/>
        <v>27285.740470236029</v>
      </c>
    </row>
    <row r="229" spans="1:5" x14ac:dyDescent="0.2">
      <c r="A229" s="11">
        <v>213</v>
      </c>
      <c r="B229" s="19">
        <f t="shared" si="12"/>
        <v>27285.740470236029</v>
      </c>
      <c r="C229" s="19">
        <f t="shared" si="14"/>
        <v>163.71</v>
      </c>
      <c r="D229" s="29">
        <f t="shared" si="15"/>
        <v>236.29</v>
      </c>
      <c r="E229" s="19">
        <f t="shared" si="13"/>
        <v>27049.450470236028</v>
      </c>
    </row>
    <row r="230" spans="1:5" x14ac:dyDescent="0.2">
      <c r="A230" s="11">
        <v>214</v>
      </c>
      <c r="B230" s="19">
        <f t="shared" si="12"/>
        <v>27049.450470236028</v>
      </c>
      <c r="C230" s="19">
        <f t="shared" si="14"/>
        <v>162.30000000000001</v>
      </c>
      <c r="D230" s="29">
        <f t="shared" si="15"/>
        <v>237.7</v>
      </c>
      <c r="E230" s="19">
        <f t="shared" si="13"/>
        <v>26811.750470236027</v>
      </c>
    </row>
    <row r="231" spans="1:5" x14ac:dyDescent="0.2">
      <c r="A231" s="11">
        <v>215</v>
      </c>
      <c r="B231" s="19">
        <f t="shared" si="12"/>
        <v>26811.750470236027</v>
      </c>
      <c r="C231" s="19">
        <f t="shared" si="14"/>
        <v>160.87</v>
      </c>
      <c r="D231" s="29">
        <f t="shared" si="15"/>
        <v>239.13</v>
      </c>
      <c r="E231" s="19">
        <f t="shared" si="13"/>
        <v>26572.620470236026</v>
      </c>
    </row>
    <row r="232" spans="1:5" x14ac:dyDescent="0.2">
      <c r="A232" s="11">
        <v>216</v>
      </c>
      <c r="B232" s="19">
        <f t="shared" si="12"/>
        <v>26572.620470236026</v>
      </c>
      <c r="C232" s="19">
        <f t="shared" si="14"/>
        <v>159.44</v>
      </c>
      <c r="D232" s="29">
        <f t="shared" si="15"/>
        <v>240.56</v>
      </c>
      <c r="E232" s="19">
        <f t="shared" si="13"/>
        <v>26332.060470236025</v>
      </c>
    </row>
    <row r="233" spans="1:5" x14ac:dyDescent="0.2">
      <c r="A233" s="11">
        <v>217</v>
      </c>
      <c r="B233" s="19">
        <f t="shared" si="12"/>
        <v>26332.060470236025</v>
      </c>
      <c r="C233" s="19">
        <f t="shared" si="14"/>
        <v>157.99</v>
      </c>
      <c r="D233" s="29">
        <f t="shared" si="15"/>
        <v>242.01</v>
      </c>
      <c r="E233" s="19">
        <f t="shared" si="13"/>
        <v>26090.050470236027</v>
      </c>
    </row>
    <row r="234" spans="1:5" x14ac:dyDescent="0.2">
      <c r="A234" s="11">
        <v>218</v>
      </c>
      <c r="B234" s="19">
        <f t="shared" ref="B234:B297" si="16">E233</f>
        <v>26090.050470236027</v>
      </c>
      <c r="C234" s="19">
        <f t="shared" si="14"/>
        <v>156.54</v>
      </c>
      <c r="D234" s="29">
        <f t="shared" si="15"/>
        <v>243.46</v>
      </c>
      <c r="E234" s="19">
        <f t="shared" si="13"/>
        <v>25846.590470236028</v>
      </c>
    </row>
    <row r="235" spans="1:5" x14ac:dyDescent="0.2">
      <c r="A235" s="11">
        <v>219</v>
      </c>
      <c r="B235" s="19">
        <f t="shared" si="16"/>
        <v>25846.590470236028</v>
      </c>
      <c r="C235" s="19">
        <f t="shared" si="14"/>
        <v>155.08000000000001</v>
      </c>
      <c r="D235" s="29">
        <f t="shared" si="15"/>
        <v>244.92</v>
      </c>
      <c r="E235" s="19">
        <f t="shared" si="13"/>
        <v>25601.670470236029</v>
      </c>
    </row>
    <row r="236" spans="1:5" x14ac:dyDescent="0.2">
      <c r="A236" s="11">
        <v>220</v>
      </c>
      <c r="B236" s="19">
        <f t="shared" si="16"/>
        <v>25601.670470236029</v>
      </c>
      <c r="C236" s="19">
        <f t="shared" si="14"/>
        <v>153.61000000000001</v>
      </c>
      <c r="D236" s="29">
        <f t="shared" si="15"/>
        <v>246.39</v>
      </c>
      <c r="E236" s="19">
        <f t="shared" si="13"/>
        <v>25355.28047023603</v>
      </c>
    </row>
    <row r="237" spans="1:5" x14ac:dyDescent="0.2">
      <c r="A237" s="11">
        <v>221</v>
      </c>
      <c r="B237" s="19">
        <f t="shared" si="16"/>
        <v>25355.28047023603</v>
      </c>
      <c r="C237" s="19">
        <f t="shared" si="14"/>
        <v>152.13</v>
      </c>
      <c r="D237" s="29">
        <f t="shared" si="15"/>
        <v>247.87</v>
      </c>
      <c r="E237" s="19">
        <f t="shared" si="13"/>
        <v>25107.410470236031</v>
      </c>
    </row>
    <row r="238" spans="1:5" x14ac:dyDescent="0.2">
      <c r="A238" s="11">
        <v>222</v>
      </c>
      <c r="B238" s="19">
        <f t="shared" si="16"/>
        <v>25107.410470236031</v>
      </c>
      <c r="C238" s="19">
        <f t="shared" si="14"/>
        <v>150.63999999999999</v>
      </c>
      <c r="D238" s="29">
        <f t="shared" si="15"/>
        <v>249.36</v>
      </c>
      <c r="E238" s="19">
        <f t="shared" si="13"/>
        <v>24858.05047023603</v>
      </c>
    </row>
    <row r="239" spans="1:5" x14ac:dyDescent="0.2">
      <c r="A239" s="11">
        <v>223</v>
      </c>
      <c r="B239" s="19">
        <f t="shared" si="16"/>
        <v>24858.05047023603</v>
      </c>
      <c r="C239" s="19">
        <f t="shared" si="14"/>
        <v>149.15</v>
      </c>
      <c r="D239" s="29">
        <f t="shared" si="15"/>
        <v>250.85</v>
      </c>
      <c r="E239" s="19">
        <f t="shared" si="13"/>
        <v>24607.200470236032</v>
      </c>
    </row>
    <row r="240" spans="1:5" x14ac:dyDescent="0.2">
      <c r="A240" s="11">
        <v>224</v>
      </c>
      <c r="B240" s="19">
        <f t="shared" si="16"/>
        <v>24607.200470236032</v>
      </c>
      <c r="C240" s="19">
        <f t="shared" si="14"/>
        <v>147.63999999999999</v>
      </c>
      <c r="D240" s="29">
        <f t="shared" si="15"/>
        <v>252.36</v>
      </c>
      <c r="E240" s="19">
        <f t="shared" si="13"/>
        <v>24354.840470236031</v>
      </c>
    </row>
    <row r="241" spans="1:5" x14ac:dyDescent="0.2">
      <c r="A241" s="11">
        <v>225</v>
      </c>
      <c r="B241" s="19">
        <f t="shared" si="16"/>
        <v>24354.840470236031</v>
      </c>
      <c r="C241" s="19">
        <f t="shared" si="14"/>
        <v>146.13</v>
      </c>
      <c r="D241" s="29">
        <f t="shared" si="15"/>
        <v>253.87</v>
      </c>
      <c r="E241" s="19">
        <f t="shared" si="13"/>
        <v>24100.970470236032</v>
      </c>
    </row>
    <row r="242" spans="1:5" x14ac:dyDescent="0.2">
      <c r="A242" s="11">
        <v>226</v>
      </c>
      <c r="B242" s="19">
        <f t="shared" si="16"/>
        <v>24100.970470236032</v>
      </c>
      <c r="C242" s="19">
        <f t="shared" si="14"/>
        <v>144.61000000000001</v>
      </c>
      <c r="D242" s="29">
        <f t="shared" si="15"/>
        <v>255.39</v>
      </c>
      <c r="E242" s="19">
        <f t="shared" si="13"/>
        <v>23845.580470236033</v>
      </c>
    </row>
    <row r="243" spans="1:5" x14ac:dyDescent="0.2">
      <c r="A243" s="11">
        <v>227</v>
      </c>
      <c r="B243" s="19">
        <f t="shared" si="16"/>
        <v>23845.580470236033</v>
      </c>
      <c r="C243" s="19">
        <f t="shared" si="14"/>
        <v>143.07</v>
      </c>
      <c r="D243" s="29">
        <f t="shared" si="15"/>
        <v>256.93</v>
      </c>
      <c r="E243" s="19">
        <f t="shared" si="13"/>
        <v>23588.650470236033</v>
      </c>
    </row>
    <row r="244" spans="1:5" x14ac:dyDescent="0.2">
      <c r="A244" s="11">
        <v>228</v>
      </c>
      <c r="B244" s="19">
        <f t="shared" si="16"/>
        <v>23588.650470236033</v>
      </c>
      <c r="C244" s="19">
        <f t="shared" si="14"/>
        <v>141.53</v>
      </c>
      <c r="D244" s="29">
        <f t="shared" si="15"/>
        <v>258.47000000000003</v>
      </c>
      <c r="E244" s="19">
        <f t="shared" si="13"/>
        <v>23330.180470236031</v>
      </c>
    </row>
    <row r="245" spans="1:5" x14ac:dyDescent="0.2">
      <c r="A245" s="11">
        <v>229</v>
      </c>
      <c r="B245" s="19">
        <f t="shared" si="16"/>
        <v>23330.180470236031</v>
      </c>
      <c r="C245" s="19">
        <f t="shared" si="14"/>
        <v>139.97999999999999</v>
      </c>
      <c r="D245" s="29">
        <f t="shared" si="15"/>
        <v>260.02</v>
      </c>
      <c r="E245" s="19">
        <f t="shared" si="13"/>
        <v>23070.160470236031</v>
      </c>
    </row>
    <row r="246" spans="1:5" x14ac:dyDescent="0.2">
      <c r="A246" s="11">
        <v>230</v>
      </c>
      <c r="B246" s="19">
        <f t="shared" si="16"/>
        <v>23070.160470236031</v>
      </c>
      <c r="C246" s="19">
        <f t="shared" si="14"/>
        <v>138.41999999999999</v>
      </c>
      <c r="D246" s="29">
        <f t="shared" si="15"/>
        <v>261.58000000000004</v>
      </c>
      <c r="E246" s="19">
        <f t="shared" si="13"/>
        <v>22808.580470236029</v>
      </c>
    </row>
    <row r="247" spans="1:5" x14ac:dyDescent="0.2">
      <c r="A247" s="11">
        <v>231</v>
      </c>
      <c r="B247" s="19">
        <f t="shared" si="16"/>
        <v>22808.580470236029</v>
      </c>
      <c r="C247" s="19">
        <f t="shared" si="14"/>
        <v>136.85</v>
      </c>
      <c r="D247" s="29">
        <f t="shared" si="15"/>
        <v>263.14999999999998</v>
      </c>
      <c r="E247" s="19">
        <f t="shared" si="13"/>
        <v>22545.430470236028</v>
      </c>
    </row>
    <row r="248" spans="1:5" x14ac:dyDescent="0.2">
      <c r="A248" s="11">
        <v>232</v>
      </c>
      <c r="B248" s="19">
        <f t="shared" si="16"/>
        <v>22545.430470236028</v>
      </c>
      <c r="C248" s="19">
        <f t="shared" si="14"/>
        <v>135.27000000000001</v>
      </c>
      <c r="D248" s="29">
        <f t="shared" si="15"/>
        <v>264.73</v>
      </c>
      <c r="E248" s="19">
        <f t="shared" si="13"/>
        <v>22280.700470236028</v>
      </c>
    </row>
    <row r="249" spans="1:5" x14ac:dyDescent="0.2">
      <c r="A249" s="11">
        <v>233</v>
      </c>
      <c r="B249" s="19">
        <f t="shared" si="16"/>
        <v>22280.700470236028</v>
      </c>
      <c r="C249" s="19">
        <f t="shared" si="14"/>
        <v>133.68</v>
      </c>
      <c r="D249" s="29">
        <f t="shared" si="15"/>
        <v>266.32</v>
      </c>
      <c r="E249" s="19">
        <f t="shared" si="13"/>
        <v>22014.380470236028</v>
      </c>
    </row>
    <row r="250" spans="1:5" x14ac:dyDescent="0.2">
      <c r="A250" s="11">
        <v>234</v>
      </c>
      <c r="B250" s="19">
        <f t="shared" si="16"/>
        <v>22014.380470236028</v>
      </c>
      <c r="C250" s="19">
        <f t="shared" si="14"/>
        <v>132.09</v>
      </c>
      <c r="D250" s="29">
        <f t="shared" si="15"/>
        <v>267.90999999999997</v>
      </c>
      <c r="E250" s="19">
        <f t="shared" si="13"/>
        <v>21746.470470236029</v>
      </c>
    </row>
    <row r="251" spans="1:5" x14ac:dyDescent="0.2">
      <c r="A251" s="11">
        <v>235</v>
      </c>
      <c r="B251" s="19">
        <f t="shared" si="16"/>
        <v>21746.470470236029</v>
      </c>
      <c r="C251" s="19">
        <f t="shared" si="14"/>
        <v>130.47999999999999</v>
      </c>
      <c r="D251" s="29">
        <f t="shared" si="15"/>
        <v>269.52</v>
      </c>
      <c r="E251" s="19">
        <f t="shared" si="13"/>
        <v>21476.950470236028</v>
      </c>
    </row>
    <row r="252" spans="1:5" x14ac:dyDescent="0.2">
      <c r="A252" s="11">
        <v>236</v>
      </c>
      <c r="B252" s="19">
        <f t="shared" si="16"/>
        <v>21476.950470236028</v>
      </c>
      <c r="C252" s="19">
        <f t="shared" si="14"/>
        <v>128.86000000000001</v>
      </c>
      <c r="D252" s="29">
        <f t="shared" si="15"/>
        <v>271.14</v>
      </c>
      <c r="E252" s="19">
        <f t="shared" si="13"/>
        <v>21205.810470236029</v>
      </c>
    </row>
    <row r="253" spans="1:5" x14ac:dyDescent="0.2">
      <c r="A253" s="11">
        <v>237</v>
      </c>
      <c r="B253" s="19">
        <f t="shared" si="16"/>
        <v>21205.810470236029</v>
      </c>
      <c r="C253" s="19">
        <f t="shared" si="14"/>
        <v>127.23</v>
      </c>
      <c r="D253" s="29">
        <f t="shared" si="15"/>
        <v>272.77</v>
      </c>
      <c r="E253" s="19">
        <f t="shared" si="13"/>
        <v>20933.040470236028</v>
      </c>
    </row>
    <row r="254" spans="1:5" x14ac:dyDescent="0.2">
      <c r="A254" s="11">
        <v>238</v>
      </c>
      <c r="B254" s="19">
        <f t="shared" si="16"/>
        <v>20933.040470236028</v>
      </c>
      <c r="C254" s="19">
        <f t="shared" si="14"/>
        <v>125.6</v>
      </c>
      <c r="D254" s="29">
        <f t="shared" si="15"/>
        <v>274.39999999999998</v>
      </c>
      <c r="E254" s="19">
        <f t="shared" si="13"/>
        <v>20658.640470236027</v>
      </c>
    </row>
    <row r="255" spans="1:5" x14ac:dyDescent="0.2">
      <c r="A255" s="11">
        <v>239</v>
      </c>
      <c r="B255" s="19">
        <f t="shared" si="16"/>
        <v>20658.640470236027</v>
      </c>
      <c r="C255" s="19">
        <f t="shared" si="14"/>
        <v>123.95</v>
      </c>
      <c r="D255" s="29">
        <f t="shared" si="15"/>
        <v>276.05</v>
      </c>
      <c r="E255" s="19">
        <f t="shared" si="13"/>
        <v>20382.590470236028</v>
      </c>
    </row>
    <row r="256" spans="1:5" x14ac:dyDescent="0.2">
      <c r="A256" s="11">
        <v>240</v>
      </c>
      <c r="B256" s="19">
        <f t="shared" si="16"/>
        <v>20382.590470236028</v>
      </c>
      <c r="C256" s="19">
        <f t="shared" si="14"/>
        <v>122.3</v>
      </c>
      <c r="D256" s="29">
        <f t="shared" si="15"/>
        <v>277.7</v>
      </c>
      <c r="E256" s="19">
        <f t="shared" si="13"/>
        <v>20104.890470236027</v>
      </c>
    </row>
    <row r="257" spans="1:5" x14ac:dyDescent="0.2">
      <c r="A257" s="11">
        <v>241</v>
      </c>
      <c r="B257" s="19">
        <f t="shared" si="16"/>
        <v>20104.890470236027</v>
      </c>
      <c r="C257" s="19">
        <f t="shared" si="14"/>
        <v>120.63</v>
      </c>
      <c r="D257" s="29">
        <f t="shared" si="15"/>
        <v>279.37</v>
      </c>
      <c r="E257" s="19">
        <f t="shared" si="13"/>
        <v>19825.520470236028</v>
      </c>
    </row>
    <row r="258" spans="1:5" x14ac:dyDescent="0.2">
      <c r="A258" s="11">
        <v>242</v>
      </c>
      <c r="B258" s="19">
        <f t="shared" si="16"/>
        <v>19825.520470236028</v>
      </c>
      <c r="C258" s="19">
        <f t="shared" si="14"/>
        <v>118.95</v>
      </c>
      <c r="D258" s="29">
        <f t="shared" si="15"/>
        <v>281.05</v>
      </c>
      <c r="E258" s="19">
        <f t="shared" si="13"/>
        <v>19544.470470236029</v>
      </c>
    </row>
    <row r="259" spans="1:5" x14ac:dyDescent="0.2">
      <c r="A259" s="11">
        <v>243</v>
      </c>
      <c r="B259" s="19">
        <f t="shared" si="16"/>
        <v>19544.470470236029</v>
      </c>
      <c r="C259" s="19">
        <f t="shared" si="14"/>
        <v>117.27</v>
      </c>
      <c r="D259" s="29">
        <f t="shared" si="15"/>
        <v>282.73</v>
      </c>
      <c r="E259" s="19">
        <f t="shared" si="13"/>
        <v>19261.740470236029</v>
      </c>
    </row>
    <row r="260" spans="1:5" x14ac:dyDescent="0.2">
      <c r="A260" s="11">
        <v>244</v>
      </c>
      <c r="B260" s="19">
        <f t="shared" si="16"/>
        <v>19261.740470236029</v>
      </c>
      <c r="C260" s="19">
        <f t="shared" si="14"/>
        <v>115.57</v>
      </c>
      <c r="D260" s="29">
        <f t="shared" si="15"/>
        <v>284.43</v>
      </c>
      <c r="E260" s="19">
        <f t="shared" si="13"/>
        <v>18977.310470236029</v>
      </c>
    </row>
    <row r="261" spans="1:5" x14ac:dyDescent="0.2">
      <c r="A261" s="11">
        <v>245</v>
      </c>
      <c r="B261" s="19">
        <f t="shared" si="16"/>
        <v>18977.310470236029</v>
      </c>
      <c r="C261" s="19">
        <f t="shared" si="14"/>
        <v>113.86</v>
      </c>
      <c r="D261" s="29">
        <f t="shared" si="15"/>
        <v>286.14</v>
      </c>
      <c r="E261" s="19">
        <f t="shared" si="13"/>
        <v>18691.170470236029</v>
      </c>
    </row>
    <row r="262" spans="1:5" x14ac:dyDescent="0.2">
      <c r="A262" s="11">
        <v>246</v>
      </c>
      <c r="B262" s="19">
        <f t="shared" si="16"/>
        <v>18691.170470236029</v>
      </c>
      <c r="C262" s="19">
        <f t="shared" si="14"/>
        <v>112.15</v>
      </c>
      <c r="D262" s="29">
        <f t="shared" si="15"/>
        <v>287.85000000000002</v>
      </c>
      <c r="E262" s="19">
        <f t="shared" si="13"/>
        <v>18403.320470236031</v>
      </c>
    </row>
    <row r="263" spans="1:5" x14ac:dyDescent="0.2">
      <c r="A263" s="11">
        <v>247</v>
      </c>
      <c r="B263" s="19">
        <f t="shared" si="16"/>
        <v>18403.320470236031</v>
      </c>
      <c r="C263" s="19">
        <f t="shared" si="14"/>
        <v>110.42</v>
      </c>
      <c r="D263" s="29">
        <f t="shared" si="15"/>
        <v>289.58</v>
      </c>
      <c r="E263" s="19">
        <f t="shared" si="13"/>
        <v>18113.740470236029</v>
      </c>
    </row>
    <row r="264" spans="1:5" x14ac:dyDescent="0.2">
      <c r="A264" s="11">
        <v>248</v>
      </c>
      <c r="B264" s="19">
        <f t="shared" si="16"/>
        <v>18113.740470236029</v>
      </c>
      <c r="C264" s="19">
        <f t="shared" si="14"/>
        <v>108.68</v>
      </c>
      <c r="D264" s="29">
        <f t="shared" si="15"/>
        <v>291.32</v>
      </c>
      <c r="E264" s="19">
        <f t="shared" si="13"/>
        <v>17822.420470236029</v>
      </c>
    </row>
    <row r="265" spans="1:5" x14ac:dyDescent="0.2">
      <c r="A265" s="11">
        <v>249</v>
      </c>
      <c r="B265" s="19">
        <f t="shared" si="16"/>
        <v>17822.420470236029</v>
      </c>
      <c r="C265" s="19">
        <f t="shared" si="14"/>
        <v>106.93</v>
      </c>
      <c r="D265" s="29">
        <f t="shared" si="15"/>
        <v>293.07</v>
      </c>
      <c r="E265" s="19">
        <f t="shared" si="13"/>
        <v>17529.35047023603</v>
      </c>
    </row>
    <row r="266" spans="1:5" x14ac:dyDescent="0.2">
      <c r="A266" s="11">
        <v>250</v>
      </c>
      <c r="B266" s="19">
        <f t="shared" si="16"/>
        <v>17529.35047023603</v>
      </c>
      <c r="C266" s="19">
        <f t="shared" si="14"/>
        <v>105.18</v>
      </c>
      <c r="D266" s="29">
        <f t="shared" si="15"/>
        <v>294.82</v>
      </c>
      <c r="E266" s="19">
        <f t="shared" si="13"/>
        <v>17234.53047023603</v>
      </c>
    </row>
    <row r="267" spans="1:5" x14ac:dyDescent="0.2">
      <c r="A267" s="11">
        <v>251</v>
      </c>
      <c r="B267" s="19">
        <f t="shared" si="16"/>
        <v>17234.53047023603</v>
      </c>
      <c r="C267" s="19">
        <f t="shared" si="14"/>
        <v>103.41</v>
      </c>
      <c r="D267" s="29">
        <f t="shared" si="15"/>
        <v>296.59000000000003</v>
      </c>
      <c r="E267" s="19">
        <f t="shared" si="13"/>
        <v>16937.94047023603</v>
      </c>
    </row>
    <row r="268" spans="1:5" x14ac:dyDescent="0.2">
      <c r="A268" s="11">
        <v>252</v>
      </c>
      <c r="B268" s="19">
        <f t="shared" si="16"/>
        <v>16937.94047023603</v>
      </c>
      <c r="C268" s="19">
        <f t="shared" si="14"/>
        <v>101.63</v>
      </c>
      <c r="D268" s="29">
        <f t="shared" si="15"/>
        <v>298.37</v>
      </c>
      <c r="E268" s="19">
        <f t="shared" si="13"/>
        <v>16639.570470236031</v>
      </c>
    </row>
    <row r="269" spans="1:5" x14ac:dyDescent="0.2">
      <c r="A269" s="11">
        <v>253</v>
      </c>
      <c r="B269" s="19">
        <f t="shared" si="16"/>
        <v>16639.570470236031</v>
      </c>
      <c r="C269" s="19">
        <f t="shared" si="14"/>
        <v>99.84</v>
      </c>
      <c r="D269" s="29">
        <f t="shared" si="15"/>
        <v>300.15999999999997</v>
      </c>
      <c r="E269" s="19">
        <f t="shared" si="13"/>
        <v>16339.410470236031</v>
      </c>
    </row>
    <row r="270" spans="1:5" x14ac:dyDescent="0.2">
      <c r="A270" s="11">
        <v>254</v>
      </c>
      <c r="B270" s="19">
        <f t="shared" si="16"/>
        <v>16339.410470236031</v>
      </c>
      <c r="C270" s="19">
        <f t="shared" si="14"/>
        <v>98.04</v>
      </c>
      <c r="D270" s="29">
        <f t="shared" si="15"/>
        <v>301.95999999999998</v>
      </c>
      <c r="E270" s="19">
        <f t="shared" si="13"/>
        <v>16037.450470236032</v>
      </c>
    </row>
    <row r="271" spans="1:5" x14ac:dyDescent="0.2">
      <c r="A271" s="11">
        <v>255</v>
      </c>
      <c r="B271" s="19">
        <f t="shared" si="16"/>
        <v>16037.450470236032</v>
      </c>
      <c r="C271" s="19">
        <f t="shared" si="14"/>
        <v>96.22</v>
      </c>
      <c r="D271" s="29">
        <f t="shared" si="15"/>
        <v>303.77999999999997</v>
      </c>
      <c r="E271" s="19">
        <f t="shared" si="13"/>
        <v>15733.670470236031</v>
      </c>
    </row>
    <row r="272" spans="1:5" x14ac:dyDescent="0.2">
      <c r="A272" s="11">
        <v>256</v>
      </c>
      <c r="B272" s="19">
        <f t="shared" si="16"/>
        <v>15733.670470236031</v>
      </c>
      <c r="C272" s="19">
        <f t="shared" si="14"/>
        <v>94.4</v>
      </c>
      <c r="D272" s="29">
        <f t="shared" si="15"/>
        <v>305.60000000000002</v>
      </c>
      <c r="E272" s="19">
        <f t="shared" si="13"/>
        <v>15428.070470236031</v>
      </c>
    </row>
    <row r="273" spans="1:5" x14ac:dyDescent="0.2">
      <c r="A273" s="11">
        <v>257</v>
      </c>
      <c r="B273" s="19">
        <f t="shared" si="16"/>
        <v>15428.070470236031</v>
      </c>
      <c r="C273" s="19">
        <f t="shared" si="14"/>
        <v>92.57</v>
      </c>
      <c r="D273" s="29">
        <f t="shared" si="15"/>
        <v>307.43</v>
      </c>
      <c r="E273" s="19">
        <f t="shared" ref="E273:E316" si="17">B273-D273</f>
        <v>15120.640470236031</v>
      </c>
    </row>
    <row r="274" spans="1:5" x14ac:dyDescent="0.2">
      <c r="A274" s="11">
        <v>258</v>
      </c>
      <c r="B274" s="19">
        <f t="shared" si="16"/>
        <v>15120.640470236031</v>
      </c>
      <c r="C274" s="19">
        <f t="shared" ref="C274:C316" si="18">ROUND(B274*B$6,2)</f>
        <v>90.72</v>
      </c>
      <c r="D274" s="29">
        <f t="shared" ref="D274:D315" si="19">B$3-C274</f>
        <v>309.27999999999997</v>
      </c>
      <c r="E274" s="19">
        <f t="shared" si="17"/>
        <v>14811.36047023603</v>
      </c>
    </row>
    <row r="275" spans="1:5" x14ac:dyDescent="0.2">
      <c r="A275" s="11">
        <v>259</v>
      </c>
      <c r="B275" s="19">
        <f t="shared" si="16"/>
        <v>14811.36047023603</v>
      </c>
      <c r="C275" s="19">
        <f t="shared" si="18"/>
        <v>88.87</v>
      </c>
      <c r="D275" s="29">
        <f t="shared" si="19"/>
        <v>311.13</v>
      </c>
      <c r="E275" s="19">
        <f t="shared" si="17"/>
        <v>14500.230470236031</v>
      </c>
    </row>
    <row r="276" spans="1:5" x14ac:dyDescent="0.2">
      <c r="A276" s="11">
        <v>260</v>
      </c>
      <c r="B276" s="19">
        <f t="shared" si="16"/>
        <v>14500.230470236031</v>
      </c>
      <c r="C276" s="19">
        <f t="shared" si="18"/>
        <v>87</v>
      </c>
      <c r="D276" s="29">
        <f t="shared" si="19"/>
        <v>313</v>
      </c>
      <c r="E276" s="19">
        <f t="shared" si="17"/>
        <v>14187.230470236031</v>
      </c>
    </row>
    <row r="277" spans="1:5" x14ac:dyDescent="0.2">
      <c r="A277" s="11">
        <v>261</v>
      </c>
      <c r="B277" s="19">
        <f t="shared" si="16"/>
        <v>14187.230470236031</v>
      </c>
      <c r="C277" s="19">
        <f t="shared" si="18"/>
        <v>85.12</v>
      </c>
      <c r="D277" s="29">
        <f t="shared" si="19"/>
        <v>314.88</v>
      </c>
      <c r="E277" s="19">
        <f t="shared" si="17"/>
        <v>13872.350470236031</v>
      </c>
    </row>
    <row r="278" spans="1:5" x14ac:dyDescent="0.2">
      <c r="A278" s="11">
        <v>262</v>
      </c>
      <c r="B278" s="19">
        <f t="shared" si="16"/>
        <v>13872.350470236031</v>
      </c>
      <c r="C278" s="19">
        <f t="shared" si="18"/>
        <v>83.23</v>
      </c>
      <c r="D278" s="29">
        <f t="shared" si="19"/>
        <v>316.77</v>
      </c>
      <c r="E278" s="19">
        <f t="shared" si="17"/>
        <v>13555.580470236031</v>
      </c>
    </row>
    <row r="279" spans="1:5" x14ac:dyDescent="0.2">
      <c r="A279" s="11">
        <v>263</v>
      </c>
      <c r="B279" s="19">
        <f t="shared" si="16"/>
        <v>13555.580470236031</v>
      </c>
      <c r="C279" s="19">
        <f t="shared" si="18"/>
        <v>81.33</v>
      </c>
      <c r="D279" s="29">
        <f t="shared" si="19"/>
        <v>318.67</v>
      </c>
      <c r="E279" s="19">
        <f t="shared" si="17"/>
        <v>13236.910470236031</v>
      </c>
    </row>
    <row r="280" spans="1:5" x14ac:dyDescent="0.2">
      <c r="A280" s="11">
        <v>264</v>
      </c>
      <c r="B280" s="19">
        <f t="shared" si="16"/>
        <v>13236.910470236031</v>
      </c>
      <c r="C280" s="19">
        <f t="shared" si="18"/>
        <v>79.42</v>
      </c>
      <c r="D280" s="29">
        <f t="shared" si="19"/>
        <v>320.58</v>
      </c>
      <c r="E280" s="19">
        <f t="shared" si="17"/>
        <v>12916.330470236031</v>
      </c>
    </row>
    <row r="281" spans="1:5" x14ac:dyDescent="0.2">
      <c r="A281" s="11">
        <v>265</v>
      </c>
      <c r="B281" s="19">
        <f t="shared" si="16"/>
        <v>12916.330470236031</v>
      </c>
      <c r="C281" s="19">
        <f t="shared" si="18"/>
        <v>77.5</v>
      </c>
      <c r="D281" s="29">
        <f t="shared" si="19"/>
        <v>322.5</v>
      </c>
      <c r="E281" s="19">
        <f t="shared" si="17"/>
        <v>12593.830470236031</v>
      </c>
    </row>
    <row r="282" spans="1:5" x14ac:dyDescent="0.2">
      <c r="A282" s="11">
        <v>266</v>
      </c>
      <c r="B282" s="19">
        <f t="shared" si="16"/>
        <v>12593.830470236031</v>
      </c>
      <c r="C282" s="19">
        <f t="shared" si="18"/>
        <v>75.56</v>
      </c>
      <c r="D282" s="29">
        <f t="shared" si="19"/>
        <v>324.44</v>
      </c>
      <c r="E282" s="19">
        <f t="shared" si="17"/>
        <v>12269.390470236031</v>
      </c>
    </row>
    <row r="283" spans="1:5" x14ac:dyDescent="0.2">
      <c r="A283" s="11">
        <v>267</v>
      </c>
      <c r="B283" s="19">
        <f t="shared" si="16"/>
        <v>12269.390470236031</v>
      </c>
      <c r="C283" s="19">
        <f t="shared" si="18"/>
        <v>73.62</v>
      </c>
      <c r="D283" s="29">
        <f t="shared" si="19"/>
        <v>326.38</v>
      </c>
      <c r="E283" s="19">
        <f t="shared" si="17"/>
        <v>11943.010470236031</v>
      </c>
    </row>
    <row r="284" spans="1:5" x14ac:dyDescent="0.2">
      <c r="A284" s="11">
        <v>268</v>
      </c>
      <c r="B284" s="19">
        <f t="shared" si="16"/>
        <v>11943.010470236031</v>
      </c>
      <c r="C284" s="19">
        <f t="shared" si="18"/>
        <v>71.66</v>
      </c>
      <c r="D284" s="29">
        <f t="shared" si="19"/>
        <v>328.34000000000003</v>
      </c>
      <c r="E284" s="19">
        <f t="shared" si="17"/>
        <v>11614.670470236031</v>
      </c>
    </row>
    <row r="285" spans="1:5" x14ac:dyDescent="0.2">
      <c r="A285" s="11">
        <v>269</v>
      </c>
      <c r="B285" s="19">
        <f t="shared" si="16"/>
        <v>11614.670470236031</v>
      </c>
      <c r="C285" s="19">
        <f t="shared" si="18"/>
        <v>69.69</v>
      </c>
      <c r="D285" s="29">
        <f t="shared" si="19"/>
        <v>330.31</v>
      </c>
      <c r="E285" s="19">
        <f t="shared" si="17"/>
        <v>11284.360470236032</v>
      </c>
    </row>
    <row r="286" spans="1:5" x14ac:dyDescent="0.2">
      <c r="A286" s="11">
        <v>270</v>
      </c>
      <c r="B286" s="19">
        <f t="shared" si="16"/>
        <v>11284.360470236032</v>
      </c>
      <c r="C286" s="19">
        <f t="shared" si="18"/>
        <v>67.709999999999994</v>
      </c>
      <c r="D286" s="29">
        <f t="shared" si="19"/>
        <v>332.29</v>
      </c>
      <c r="E286" s="19">
        <f t="shared" si="17"/>
        <v>10952.070470236031</v>
      </c>
    </row>
    <row r="287" spans="1:5" x14ac:dyDescent="0.2">
      <c r="A287" s="11">
        <v>271</v>
      </c>
      <c r="B287" s="19">
        <f t="shared" si="16"/>
        <v>10952.070470236031</v>
      </c>
      <c r="C287" s="19">
        <f t="shared" si="18"/>
        <v>65.709999999999994</v>
      </c>
      <c r="D287" s="29">
        <f t="shared" si="19"/>
        <v>334.29</v>
      </c>
      <c r="E287" s="19">
        <f t="shared" si="17"/>
        <v>10617.78047023603</v>
      </c>
    </row>
    <row r="288" spans="1:5" x14ac:dyDescent="0.2">
      <c r="A288" s="11">
        <v>272</v>
      </c>
      <c r="B288" s="19">
        <f t="shared" si="16"/>
        <v>10617.78047023603</v>
      </c>
      <c r="C288" s="19">
        <f t="shared" si="18"/>
        <v>63.71</v>
      </c>
      <c r="D288" s="29">
        <f t="shared" si="19"/>
        <v>336.29</v>
      </c>
      <c r="E288" s="19">
        <f t="shared" si="17"/>
        <v>10281.490470236029</v>
      </c>
    </row>
    <row r="289" spans="1:5" x14ac:dyDescent="0.2">
      <c r="A289" s="11">
        <v>273</v>
      </c>
      <c r="B289" s="19">
        <f t="shared" si="16"/>
        <v>10281.490470236029</v>
      </c>
      <c r="C289" s="19">
        <f t="shared" si="18"/>
        <v>61.69</v>
      </c>
      <c r="D289" s="29">
        <f t="shared" si="19"/>
        <v>338.31</v>
      </c>
      <c r="E289" s="19">
        <f t="shared" si="17"/>
        <v>9943.1804702360296</v>
      </c>
    </row>
    <row r="290" spans="1:5" x14ac:dyDescent="0.2">
      <c r="A290" s="11">
        <v>274</v>
      </c>
      <c r="B290" s="19">
        <f t="shared" si="16"/>
        <v>9943.1804702360296</v>
      </c>
      <c r="C290" s="19">
        <f t="shared" si="18"/>
        <v>59.66</v>
      </c>
      <c r="D290" s="29">
        <f t="shared" si="19"/>
        <v>340.34000000000003</v>
      </c>
      <c r="E290" s="19">
        <f t="shared" si="17"/>
        <v>9602.8404702360294</v>
      </c>
    </row>
    <row r="291" spans="1:5" x14ac:dyDescent="0.2">
      <c r="A291" s="11">
        <v>275</v>
      </c>
      <c r="B291" s="19">
        <f t="shared" si="16"/>
        <v>9602.8404702360294</v>
      </c>
      <c r="C291" s="19">
        <f t="shared" si="18"/>
        <v>57.62</v>
      </c>
      <c r="D291" s="29">
        <f t="shared" si="19"/>
        <v>342.38</v>
      </c>
      <c r="E291" s="19">
        <f t="shared" si="17"/>
        <v>9260.4604702360302</v>
      </c>
    </row>
    <row r="292" spans="1:5" x14ac:dyDescent="0.2">
      <c r="A292" s="11">
        <v>276</v>
      </c>
      <c r="B292" s="19">
        <f t="shared" si="16"/>
        <v>9260.4604702360302</v>
      </c>
      <c r="C292" s="19">
        <f t="shared" si="18"/>
        <v>55.56</v>
      </c>
      <c r="D292" s="29">
        <f t="shared" si="19"/>
        <v>344.44</v>
      </c>
      <c r="E292" s="19">
        <f t="shared" si="17"/>
        <v>8916.0204702360297</v>
      </c>
    </row>
    <row r="293" spans="1:5" x14ac:dyDescent="0.2">
      <c r="A293" s="11">
        <v>277</v>
      </c>
      <c r="B293" s="19">
        <f t="shared" si="16"/>
        <v>8916.0204702360297</v>
      </c>
      <c r="C293" s="19">
        <f t="shared" si="18"/>
        <v>53.5</v>
      </c>
      <c r="D293" s="29">
        <f t="shared" si="19"/>
        <v>346.5</v>
      </c>
      <c r="E293" s="19">
        <f t="shared" si="17"/>
        <v>8569.5204702360297</v>
      </c>
    </row>
    <row r="294" spans="1:5" x14ac:dyDescent="0.2">
      <c r="A294" s="11">
        <v>278</v>
      </c>
      <c r="B294" s="19">
        <f t="shared" si="16"/>
        <v>8569.5204702360297</v>
      </c>
      <c r="C294" s="19">
        <f t="shared" si="18"/>
        <v>51.42</v>
      </c>
      <c r="D294" s="29">
        <f t="shared" si="19"/>
        <v>348.58</v>
      </c>
      <c r="E294" s="19">
        <f t="shared" si="17"/>
        <v>8220.9404702360298</v>
      </c>
    </row>
    <row r="295" spans="1:5" x14ac:dyDescent="0.2">
      <c r="A295" s="11">
        <v>279</v>
      </c>
      <c r="B295" s="19">
        <f t="shared" si="16"/>
        <v>8220.9404702360298</v>
      </c>
      <c r="C295" s="19">
        <f t="shared" si="18"/>
        <v>49.33</v>
      </c>
      <c r="D295" s="29">
        <f t="shared" si="19"/>
        <v>350.67</v>
      </c>
      <c r="E295" s="19">
        <f t="shared" si="17"/>
        <v>7870.2704702360297</v>
      </c>
    </row>
    <row r="296" spans="1:5" x14ac:dyDescent="0.2">
      <c r="A296" s="11">
        <v>280</v>
      </c>
      <c r="B296" s="19">
        <f t="shared" si="16"/>
        <v>7870.2704702360297</v>
      </c>
      <c r="C296" s="19">
        <f t="shared" si="18"/>
        <v>47.22</v>
      </c>
      <c r="D296" s="29">
        <f t="shared" si="19"/>
        <v>352.78</v>
      </c>
      <c r="E296" s="19">
        <f t="shared" si="17"/>
        <v>7517.49047023603</v>
      </c>
    </row>
    <row r="297" spans="1:5" x14ac:dyDescent="0.2">
      <c r="A297" s="11">
        <v>281</v>
      </c>
      <c r="B297" s="19">
        <f t="shared" si="16"/>
        <v>7517.49047023603</v>
      </c>
      <c r="C297" s="19">
        <f t="shared" si="18"/>
        <v>45.1</v>
      </c>
      <c r="D297" s="29">
        <f t="shared" si="19"/>
        <v>354.9</v>
      </c>
      <c r="E297" s="19">
        <f t="shared" si="17"/>
        <v>7162.5904702360303</v>
      </c>
    </row>
    <row r="298" spans="1:5" x14ac:dyDescent="0.2">
      <c r="A298" s="11">
        <v>282</v>
      </c>
      <c r="B298" s="19">
        <f t="shared" ref="B298:B316" si="20">E297</f>
        <v>7162.5904702360303</v>
      </c>
      <c r="C298" s="19">
        <f t="shared" si="18"/>
        <v>42.98</v>
      </c>
      <c r="D298" s="29">
        <f t="shared" si="19"/>
        <v>357.02</v>
      </c>
      <c r="E298" s="19">
        <f t="shared" si="17"/>
        <v>6805.5704702360308</v>
      </c>
    </row>
    <row r="299" spans="1:5" x14ac:dyDescent="0.2">
      <c r="A299" s="11">
        <v>283</v>
      </c>
      <c r="B299" s="19">
        <f t="shared" si="20"/>
        <v>6805.5704702360308</v>
      </c>
      <c r="C299" s="19">
        <f t="shared" si="18"/>
        <v>40.83</v>
      </c>
      <c r="D299" s="29">
        <f t="shared" si="19"/>
        <v>359.17</v>
      </c>
      <c r="E299" s="19">
        <f t="shared" si="17"/>
        <v>6446.4004702360307</v>
      </c>
    </row>
    <row r="300" spans="1:5" x14ac:dyDescent="0.2">
      <c r="A300" s="11">
        <v>284</v>
      </c>
      <c r="B300" s="19">
        <f t="shared" si="20"/>
        <v>6446.4004702360307</v>
      </c>
      <c r="C300" s="19">
        <f t="shared" si="18"/>
        <v>38.68</v>
      </c>
      <c r="D300" s="29">
        <f t="shared" si="19"/>
        <v>361.32</v>
      </c>
      <c r="E300" s="19">
        <f t="shared" si="17"/>
        <v>6085.080470236031</v>
      </c>
    </row>
    <row r="301" spans="1:5" x14ac:dyDescent="0.2">
      <c r="A301" s="11">
        <v>285</v>
      </c>
      <c r="B301" s="19">
        <f t="shared" si="20"/>
        <v>6085.080470236031</v>
      </c>
      <c r="C301" s="19">
        <f t="shared" si="18"/>
        <v>36.51</v>
      </c>
      <c r="D301" s="29">
        <f t="shared" si="19"/>
        <v>363.49</v>
      </c>
      <c r="E301" s="19">
        <f t="shared" si="17"/>
        <v>5721.5904702360313</v>
      </c>
    </row>
    <row r="302" spans="1:5" x14ac:dyDescent="0.2">
      <c r="A302" s="11">
        <v>286</v>
      </c>
      <c r="B302" s="19">
        <f t="shared" si="20"/>
        <v>5721.5904702360313</v>
      </c>
      <c r="C302" s="19">
        <f t="shared" si="18"/>
        <v>34.33</v>
      </c>
      <c r="D302" s="29">
        <f t="shared" si="19"/>
        <v>365.67</v>
      </c>
      <c r="E302" s="19">
        <f t="shared" si="17"/>
        <v>5355.9204702360312</v>
      </c>
    </row>
    <row r="303" spans="1:5" x14ac:dyDescent="0.2">
      <c r="A303" s="11">
        <v>287</v>
      </c>
      <c r="B303" s="19">
        <f t="shared" si="20"/>
        <v>5355.9204702360312</v>
      </c>
      <c r="C303" s="19">
        <f t="shared" si="18"/>
        <v>32.14</v>
      </c>
      <c r="D303" s="29">
        <f t="shared" si="19"/>
        <v>367.86</v>
      </c>
      <c r="E303" s="19">
        <f t="shared" si="17"/>
        <v>4988.0604702360315</v>
      </c>
    </row>
    <row r="304" spans="1:5" x14ac:dyDescent="0.2">
      <c r="A304" s="11">
        <v>288</v>
      </c>
      <c r="B304" s="19">
        <f t="shared" si="20"/>
        <v>4988.0604702360315</v>
      </c>
      <c r="C304" s="19">
        <f t="shared" si="18"/>
        <v>29.93</v>
      </c>
      <c r="D304" s="29">
        <f t="shared" si="19"/>
        <v>370.07</v>
      </c>
      <c r="E304" s="19">
        <f t="shared" si="17"/>
        <v>4617.9904702360318</v>
      </c>
    </row>
    <row r="305" spans="1:5" x14ac:dyDescent="0.2">
      <c r="A305" s="11">
        <v>289</v>
      </c>
      <c r="B305" s="19">
        <f t="shared" si="20"/>
        <v>4617.9904702360318</v>
      </c>
      <c r="C305" s="19">
        <f t="shared" si="18"/>
        <v>27.71</v>
      </c>
      <c r="D305" s="29">
        <f t="shared" si="19"/>
        <v>372.29</v>
      </c>
      <c r="E305" s="19">
        <f t="shared" si="17"/>
        <v>4245.7004702360318</v>
      </c>
    </row>
    <row r="306" spans="1:5" x14ac:dyDescent="0.2">
      <c r="A306" s="11">
        <v>290</v>
      </c>
      <c r="B306" s="19">
        <f t="shared" si="20"/>
        <v>4245.7004702360318</v>
      </c>
      <c r="C306" s="19">
        <f t="shared" si="18"/>
        <v>25.47</v>
      </c>
      <c r="D306" s="29">
        <f t="shared" si="19"/>
        <v>374.53</v>
      </c>
      <c r="E306" s="19">
        <f t="shared" si="17"/>
        <v>3871.1704702360321</v>
      </c>
    </row>
    <row r="307" spans="1:5" x14ac:dyDescent="0.2">
      <c r="A307" s="11">
        <v>291</v>
      </c>
      <c r="B307" s="19">
        <f t="shared" si="20"/>
        <v>3871.1704702360321</v>
      </c>
      <c r="C307" s="19">
        <f t="shared" si="18"/>
        <v>23.23</v>
      </c>
      <c r="D307" s="29">
        <f t="shared" si="19"/>
        <v>376.77</v>
      </c>
      <c r="E307" s="19">
        <f t="shared" si="17"/>
        <v>3494.4004702360321</v>
      </c>
    </row>
    <row r="308" spans="1:5" x14ac:dyDescent="0.2">
      <c r="A308" s="11">
        <v>292</v>
      </c>
      <c r="B308" s="19">
        <f t="shared" si="20"/>
        <v>3494.4004702360321</v>
      </c>
      <c r="C308" s="19">
        <f t="shared" si="18"/>
        <v>20.97</v>
      </c>
      <c r="D308" s="29">
        <f t="shared" si="19"/>
        <v>379.03</v>
      </c>
      <c r="E308" s="19">
        <f t="shared" si="17"/>
        <v>3115.3704702360319</v>
      </c>
    </row>
    <row r="309" spans="1:5" x14ac:dyDescent="0.2">
      <c r="A309" s="11">
        <v>293</v>
      </c>
      <c r="B309" s="19">
        <f t="shared" si="20"/>
        <v>3115.3704702360319</v>
      </c>
      <c r="C309" s="19">
        <f t="shared" si="18"/>
        <v>18.690000000000001</v>
      </c>
      <c r="D309" s="29">
        <f t="shared" si="19"/>
        <v>381.31</v>
      </c>
      <c r="E309" s="19">
        <f t="shared" si="17"/>
        <v>2734.060470236032</v>
      </c>
    </row>
    <row r="310" spans="1:5" x14ac:dyDescent="0.2">
      <c r="A310" s="11">
        <v>294</v>
      </c>
      <c r="B310" s="19">
        <f t="shared" si="20"/>
        <v>2734.060470236032</v>
      </c>
      <c r="C310" s="19">
        <f t="shared" si="18"/>
        <v>16.399999999999999</v>
      </c>
      <c r="D310" s="29">
        <f t="shared" si="19"/>
        <v>383.6</v>
      </c>
      <c r="E310" s="19">
        <f t="shared" si="17"/>
        <v>2350.4604702360321</v>
      </c>
    </row>
    <row r="311" spans="1:5" x14ac:dyDescent="0.2">
      <c r="A311" s="11">
        <v>295</v>
      </c>
      <c r="B311" s="19">
        <f t="shared" si="20"/>
        <v>2350.4604702360321</v>
      </c>
      <c r="C311" s="19">
        <f t="shared" si="18"/>
        <v>14.1</v>
      </c>
      <c r="D311" s="29">
        <f t="shared" si="19"/>
        <v>385.9</v>
      </c>
      <c r="E311" s="19">
        <f t="shared" si="17"/>
        <v>1964.560470236032</v>
      </c>
    </row>
    <row r="312" spans="1:5" x14ac:dyDescent="0.2">
      <c r="A312" s="11">
        <v>296</v>
      </c>
      <c r="B312" s="19">
        <f t="shared" si="20"/>
        <v>1964.560470236032</v>
      </c>
      <c r="C312" s="19">
        <f t="shared" si="18"/>
        <v>11.79</v>
      </c>
      <c r="D312" s="29">
        <f t="shared" si="19"/>
        <v>388.21</v>
      </c>
      <c r="E312" s="19">
        <f t="shared" si="17"/>
        <v>1576.3504702360319</v>
      </c>
    </row>
    <row r="313" spans="1:5" x14ac:dyDescent="0.2">
      <c r="A313" s="11">
        <v>297</v>
      </c>
      <c r="B313" s="19">
        <f t="shared" si="20"/>
        <v>1576.3504702360319</v>
      </c>
      <c r="C313" s="19">
        <f t="shared" si="18"/>
        <v>9.4600000000000009</v>
      </c>
      <c r="D313" s="29">
        <f t="shared" si="19"/>
        <v>390.54</v>
      </c>
      <c r="E313" s="19">
        <f t="shared" si="17"/>
        <v>1185.810470236032</v>
      </c>
    </row>
    <row r="314" spans="1:5" x14ac:dyDescent="0.2">
      <c r="A314" s="11">
        <v>298</v>
      </c>
      <c r="B314" s="19">
        <f t="shared" si="20"/>
        <v>1185.810470236032</v>
      </c>
      <c r="C314" s="19">
        <f t="shared" si="18"/>
        <v>7.11</v>
      </c>
      <c r="D314" s="29">
        <f t="shared" si="19"/>
        <v>392.89</v>
      </c>
      <c r="E314" s="19">
        <f t="shared" si="17"/>
        <v>792.92047023603197</v>
      </c>
    </row>
    <row r="315" spans="1:5" x14ac:dyDescent="0.2">
      <c r="A315" s="11">
        <v>299</v>
      </c>
      <c r="B315" s="19">
        <f t="shared" si="20"/>
        <v>792.92047023603197</v>
      </c>
      <c r="C315" s="19">
        <f t="shared" si="18"/>
        <v>4.76</v>
      </c>
      <c r="D315" s="29">
        <f t="shared" si="19"/>
        <v>395.24</v>
      </c>
      <c r="E315" s="19">
        <f t="shared" si="17"/>
        <v>397.68047023603197</v>
      </c>
    </row>
    <row r="316" spans="1:5" x14ac:dyDescent="0.2">
      <c r="A316" s="11">
        <v>300</v>
      </c>
      <c r="B316" s="19">
        <f t="shared" si="20"/>
        <v>397.68047023603197</v>
      </c>
      <c r="C316" s="19">
        <f t="shared" si="18"/>
        <v>2.39</v>
      </c>
      <c r="D316" s="30">
        <f>B316</f>
        <v>397.68047023603197</v>
      </c>
      <c r="E316" s="19">
        <f t="shared" si="17"/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" sqref="B1"/>
    </sheetView>
  </sheetViews>
  <sheetFormatPr defaultRowHeight="12.75" x14ac:dyDescent="0.2"/>
  <cols>
    <col min="1" max="1" width="16.42578125" style="11" bestFit="1" customWidth="1"/>
    <col min="2" max="2" width="12" style="11" bestFit="1" customWidth="1"/>
    <col min="3" max="3" width="10.28515625" style="11" bestFit="1" customWidth="1"/>
    <col min="4" max="16384" width="9.140625" style="11"/>
  </cols>
  <sheetData>
    <row r="1" spans="1:4" x14ac:dyDescent="0.2">
      <c r="A1" s="12" t="s">
        <v>0</v>
      </c>
      <c r="B1" s="11" t="s">
        <v>21</v>
      </c>
    </row>
    <row r="3" spans="1:4" x14ac:dyDescent="0.2">
      <c r="A3" s="12" t="s">
        <v>1</v>
      </c>
      <c r="B3" s="25">
        <f>ROUND(B9*B6/(1-(1+B6)^-B8),2)</f>
        <v>50</v>
      </c>
    </row>
    <row r="4" spans="1:4" x14ac:dyDescent="0.2">
      <c r="A4" s="12" t="s">
        <v>2</v>
      </c>
      <c r="B4" s="22">
        <v>4.8000000000000001E-2</v>
      </c>
    </row>
    <row r="5" spans="1:4" x14ac:dyDescent="0.2">
      <c r="A5" s="12" t="s">
        <v>3</v>
      </c>
      <c r="B5" s="11">
        <v>12</v>
      </c>
    </row>
    <row r="6" spans="1:4" x14ac:dyDescent="0.2">
      <c r="A6" s="12" t="s">
        <v>4</v>
      </c>
      <c r="B6" s="11">
        <f t="shared" ref="B6" si="0">B4/B5</f>
        <v>4.0000000000000001E-3</v>
      </c>
    </row>
    <row r="7" spans="1:4" x14ac:dyDescent="0.2">
      <c r="A7" s="12" t="s">
        <v>5</v>
      </c>
      <c r="B7" s="11">
        <v>10.664429980310244</v>
      </c>
    </row>
    <row r="8" spans="1:4" x14ac:dyDescent="0.2">
      <c r="A8" s="12" t="s">
        <v>6</v>
      </c>
      <c r="B8" s="27">
        <f>B7*B5</f>
        <v>127.97315976372292</v>
      </c>
      <c r="C8" s="24">
        <f>ROUNDUP(B8,0)</f>
        <v>128</v>
      </c>
      <c r="D8" s="11" t="s">
        <v>22</v>
      </c>
    </row>
    <row r="9" spans="1:4" x14ac:dyDescent="0.2">
      <c r="A9" s="12" t="s">
        <v>7</v>
      </c>
      <c r="B9" s="21">
        <v>5000</v>
      </c>
    </row>
    <row r="10" spans="1:4" x14ac:dyDescent="0.2">
      <c r="A10" s="12" t="s">
        <v>8</v>
      </c>
    </row>
    <row r="11" spans="1:4" x14ac:dyDescent="0.2">
      <c r="A11" s="12" t="s">
        <v>15</v>
      </c>
      <c r="B11" s="21"/>
      <c r="C11" s="28">
        <f>B3*C8-B9</f>
        <v>1400</v>
      </c>
    </row>
    <row r="13" spans="1:4" x14ac:dyDescent="0.2">
      <c r="A13" s="17" t="s">
        <v>19</v>
      </c>
      <c r="B13" s="26">
        <f>(1+B6)^B5-1</f>
        <v>4.9070207534805954E-2</v>
      </c>
    </row>
    <row r="16" spans="1:4" x14ac:dyDescent="0.2">
      <c r="A16" s="1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Amortization</vt:lpstr>
      <vt:lpstr>Mortgage</vt:lpstr>
      <vt:lpstr>Problem 1</vt:lpstr>
      <vt:lpstr>Problem 2</vt:lpstr>
      <vt:lpstr>Problem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Loans</dc:title>
  <dc:subject>Ordinary Annuities</dc:subject>
  <dc:creator>Delmar E. Searls</dc:creator>
  <cp:lastModifiedBy>Del</cp:lastModifiedBy>
  <dcterms:created xsi:type="dcterms:W3CDTF">2000-08-03T19:49:27Z</dcterms:created>
  <dcterms:modified xsi:type="dcterms:W3CDTF">2012-11-26T19:26:10Z</dcterms:modified>
</cp:coreProperties>
</file>