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1325" windowHeight="6990"/>
  </bookViews>
  <sheets>
    <sheet name="Question1" sheetId="1" r:id="rId1"/>
    <sheet name="Question2" sheetId="2" r:id="rId2"/>
    <sheet name="Question3" sheetId="3" r:id="rId3"/>
    <sheet name="Question 4" sheetId="4" r:id="rId4"/>
  </sheets>
  <calcPr calcId="145621"/>
</workbook>
</file>

<file path=xl/calcChain.xml><?xml version="1.0" encoding="utf-8"?>
<calcChain xmlns="http://schemas.openxmlformats.org/spreadsheetml/2006/main">
  <c r="H10" i="3" l="1"/>
  <c r="H8" i="3"/>
  <c r="J10" i="3"/>
  <c r="J8" i="3"/>
  <c r="J6" i="3"/>
  <c r="F9" i="4" l="1"/>
  <c r="H9" i="4" s="1"/>
  <c r="L9" i="4" s="1"/>
  <c r="L7" i="4"/>
  <c r="H7" i="4"/>
  <c r="F7" i="4"/>
  <c r="F10" i="3" l="1"/>
  <c r="F8" i="3"/>
  <c r="D8" i="3"/>
  <c r="D6" i="3"/>
  <c r="D10" i="3"/>
  <c r="D11" i="2" l="1"/>
  <c r="D10" i="2"/>
  <c r="D8" i="2"/>
  <c r="D7" i="2"/>
  <c r="D6" i="2"/>
  <c r="D5" i="2"/>
  <c r="D4" i="2"/>
  <c r="G12" i="2"/>
  <c r="G6" i="2"/>
  <c r="G7" i="2"/>
  <c r="G8" i="2"/>
  <c r="G9" i="2"/>
  <c r="G10" i="2"/>
  <c r="G11" i="2"/>
  <c r="G5" i="2"/>
  <c r="D10" i="1" l="1"/>
  <c r="D7" i="1"/>
  <c r="D6" i="1"/>
  <c r="D5" i="1"/>
  <c r="D4" i="1"/>
  <c r="D3" i="1"/>
  <c r="D20" i="1" l="1"/>
  <c r="D19" i="1"/>
  <c r="D18" i="1"/>
  <c r="D17" i="1"/>
  <c r="D16" i="1"/>
  <c r="D15" i="1"/>
  <c r="D14" i="1"/>
  <c r="D21" i="1" s="1"/>
  <c r="D9" i="1"/>
</calcChain>
</file>

<file path=xl/sharedStrings.xml><?xml version="1.0" encoding="utf-8"?>
<sst xmlns="http://schemas.openxmlformats.org/spreadsheetml/2006/main" count="59" uniqueCount="30">
  <si>
    <t>Minimum</t>
  </si>
  <si>
    <t>Median</t>
  </si>
  <si>
    <t>Maximum</t>
  </si>
  <si>
    <t>Mean</t>
  </si>
  <si>
    <t>n =</t>
  </si>
  <si>
    <t>Days</t>
  </si>
  <si>
    <t>Five Number Summary</t>
  </si>
  <si>
    <t>1st Quartile</t>
  </si>
  <si>
    <t>3rd Quartile</t>
  </si>
  <si>
    <t>Std. Dev.</t>
  </si>
  <si>
    <t>Frequency</t>
  </si>
  <si>
    <t>Dot Sum</t>
  </si>
  <si>
    <t>Descriptive Statistics</t>
  </si>
  <si>
    <t>Standard Deviation</t>
  </si>
  <si>
    <t>Frequency Distribution</t>
  </si>
  <si>
    <t>P(x &lt;= 10)</t>
  </si>
  <si>
    <t>=</t>
  </si>
  <si>
    <t>P(x &gt;= 9.5)</t>
  </si>
  <si>
    <t>P(11.25 &lt;= x &lt;= 12.75)</t>
  </si>
  <si>
    <t>Avg</t>
  </si>
  <si>
    <t>n</t>
  </si>
  <si>
    <t>Sum Of Current Members</t>
  </si>
  <si>
    <t>Sum of IQs</t>
  </si>
  <si>
    <t>Minimum Needed</t>
  </si>
  <si>
    <t>a.</t>
  </si>
  <si>
    <t>b.</t>
  </si>
  <si>
    <t>c.</t>
  </si>
  <si>
    <t>x</t>
  </si>
  <si>
    <t>-</t>
  </si>
  <si>
    <t>==&gt;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</si>
</sst>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right"/>
    </xf>
    <xf numFmtId="164" fontId="0" fillId="0" borderId="0" xfId="0" applyNumberFormat="1"/>
    <xf numFmtId="0" fontId="1" fillId="2" borderId="3" xfId="0" applyFont="1" applyFill="1" applyBorder="1"/>
    <xf numFmtId="0" fontId="1" fillId="2" borderId="7" xfId="0" applyFont="1" applyFill="1" applyBorder="1"/>
    <xf numFmtId="0" fontId="1" fillId="2" borderId="2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164" fontId="1" fillId="2" borderId="5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quotePrefix="1" applyFont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165" fontId="2" fillId="4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Days with Measurable Precipitation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cat>
            <c:numRef>
              <c:f>Question1!$C$14:$C$20</c:f>
              <c:numCache>
                <c:formatCode>General</c:formatCode>
                <c:ptCount val="7"/>
                <c:pt idx="0">
                  <c:v>70</c:v>
                </c:pt>
                <c:pt idx="1">
                  <c:v>80</c:v>
                </c:pt>
                <c:pt idx="2">
                  <c:v>90</c:v>
                </c:pt>
                <c:pt idx="3">
                  <c:v>100</c:v>
                </c:pt>
                <c:pt idx="4">
                  <c:v>110</c:v>
                </c:pt>
                <c:pt idx="5">
                  <c:v>120</c:v>
                </c:pt>
                <c:pt idx="6">
                  <c:v>130</c:v>
                </c:pt>
              </c:numCache>
            </c:numRef>
          </c:cat>
          <c:val>
            <c:numRef>
              <c:f>Question1!$D$14:$D$20</c:f>
              <c:numCache>
                <c:formatCode>General</c:formatCode>
                <c:ptCount val="7"/>
                <c:pt idx="0">
                  <c:v>1</c:v>
                </c:pt>
                <c:pt idx="1">
                  <c:v>7</c:v>
                </c:pt>
                <c:pt idx="2">
                  <c:v>8</c:v>
                </c:pt>
                <c:pt idx="3">
                  <c:v>5</c:v>
                </c:pt>
                <c:pt idx="4">
                  <c:v>7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7796096"/>
        <c:axId val="57798016"/>
      </c:barChart>
      <c:catAx>
        <c:axId val="57796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Days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7798016"/>
        <c:crosses val="autoZero"/>
        <c:auto val="1"/>
        <c:lblAlgn val="ctr"/>
        <c:lblOffset val="100"/>
        <c:noMultiLvlLbl val="0"/>
      </c:catAx>
      <c:valAx>
        <c:axId val="577980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7796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Tetrahedral Dice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Question2!$F$5:$F$11</c:f>
              <c:numCache>
                <c:formatCode>General</c:formatCode>
                <c:ptCount val="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</c:numCache>
            </c:numRef>
          </c:cat>
          <c:val>
            <c:numRef>
              <c:f>Question2!$G$5:$G$11</c:f>
              <c:numCache>
                <c:formatCode>General</c:formatCode>
                <c:ptCount val="7"/>
                <c:pt idx="0">
                  <c:v>3</c:v>
                </c:pt>
                <c:pt idx="1">
                  <c:v>0</c:v>
                </c:pt>
                <c:pt idx="2">
                  <c:v>6</c:v>
                </c:pt>
                <c:pt idx="3">
                  <c:v>5</c:v>
                </c:pt>
                <c:pt idx="4">
                  <c:v>10</c:v>
                </c:pt>
                <c:pt idx="5">
                  <c:v>5</c:v>
                </c:pt>
                <c:pt idx="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994048"/>
        <c:axId val="59016704"/>
      </c:barChart>
      <c:catAx>
        <c:axId val="58994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Dot Sum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9016704"/>
        <c:crosses val="autoZero"/>
        <c:auto val="1"/>
        <c:lblAlgn val="ctr"/>
        <c:lblOffset val="100"/>
        <c:noMultiLvlLbl val="0"/>
      </c:catAx>
      <c:valAx>
        <c:axId val="59016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8994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1</xdr:row>
      <xdr:rowOff>85725</xdr:rowOff>
    </xdr:from>
    <xdr:to>
      <xdr:col>12</xdr:col>
      <xdr:colOff>504825</xdr:colOff>
      <xdr:row>20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12</xdr:row>
      <xdr:rowOff>133350</xdr:rowOff>
    </xdr:from>
    <xdr:to>
      <xdr:col>8</xdr:col>
      <xdr:colOff>171450</xdr:colOff>
      <xdr:row>29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2" name="TextBox 1"/>
        <xdr:cNvSpPr txBox="1"/>
      </xdr:nvSpPr>
      <xdr:spPr>
        <a:xfrm>
          <a:off x="0" y="0"/>
          <a:ext cx="3657600" cy="64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I'm displaying the answers</a:t>
          </a:r>
          <a:r>
            <a:rPr lang="en-US" sz="1100" baseline="0"/>
            <a:t> on an Excel worksheet but  I don't expect you to  do the same thing. You would get the same answers using the left-tail probability table.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2" name="TextBox 1"/>
        <xdr:cNvSpPr txBox="1"/>
      </xdr:nvSpPr>
      <xdr:spPr>
        <a:xfrm>
          <a:off x="0" y="0"/>
          <a:ext cx="4124325" cy="64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I'm displaying the answers</a:t>
          </a:r>
          <a:r>
            <a:rPr lang="en-US" sz="1100" baseline="0"/>
            <a:t> on an Excel worksheet but  I don't expect you to  do the same thing. You would get the same answers using your calculator.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zoomScaleNormal="100" workbookViewId="0"/>
  </sheetViews>
  <sheetFormatPr defaultColWidth="9" defaultRowHeight="12.75" x14ac:dyDescent="0.2"/>
  <cols>
    <col min="1" max="1" width="8.85546875" style="3" customWidth="1"/>
    <col min="2" max="2" width="8.85546875" style="1" customWidth="1"/>
    <col min="3" max="3" width="12.7109375" style="1" customWidth="1"/>
    <col min="4" max="4" width="11.85546875" style="1" customWidth="1"/>
    <col min="5" max="13" width="8.85546875" style="1" customWidth="1"/>
    <col min="14" max="16384" width="9" style="1"/>
  </cols>
  <sheetData>
    <row r="1" spans="1:4" ht="13.5" thickBot="1" x14ac:dyDescent="0.25"/>
    <row r="2" spans="1:4" ht="13.5" thickBot="1" x14ac:dyDescent="0.25">
      <c r="A2" s="4" t="s">
        <v>5</v>
      </c>
      <c r="C2" s="28" t="s">
        <v>6</v>
      </c>
      <c r="D2" s="29"/>
    </row>
    <row r="3" spans="1:4" x14ac:dyDescent="0.2">
      <c r="A3" s="3">
        <v>122</v>
      </c>
      <c r="C3" s="11" t="s">
        <v>0</v>
      </c>
      <c r="D3" s="20">
        <f>_xlfn.QUARTILE.INC(A$3:A$32,0)</f>
        <v>65</v>
      </c>
    </row>
    <row r="4" spans="1:4" x14ac:dyDescent="0.2">
      <c r="A4" s="3">
        <v>87</v>
      </c>
      <c r="C4" s="12" t="s">
        <v>7</v>
      </c>
      <c r="D4" s="21">
        <f>_xlfn.QUARTILE.INC(A$3:A$32,1)</f>
        <v>84.25</v>
      </c>
    </row>
    <row r="5" spans="1:4" x14ac:dyDescent="0.2">
      <c r="A5" s="3">
        <v>79</v>
      </c>
      <c r="C5" s="12" t="s">
        <v>1</v>
      </c>
      <c r="D5" s="21">
        <f>_xlfn.QUARTILE.INC(A$3:A$32,2)</f>
        <v>91.5</v>
      </c>
    </row>
    <row r="6" spans="1:4" x14ac:dyDescent="0.2">
      <c r="A6" s="3">
        <v>108</v>
      </c>
      <c r="C6" s="12" t="s">
        <v>8</v>
      </c>
      <c r="D6" s="21">
        <f>_xlfn.QUARTILE.INC(A$3:A$32,3)</f>
        <v>107.25</v>
      </c>
    </row>
    <row r="7" spans="1:4" ht="13.5" thickBot="1" x14ac:dyDescent="0.25">
      <c r="A7" s="3">
        <v>112</v>
      </c>
      <c r="C7" s="13" t="s">
        <v>2</v>
      </c>
      <c r="D7" s="22">
        <f>_xlfn.QUARTILE.INC(A$3:A$32,4)</f>
        <v>126</v>
      </c>
    </row>
    <row r="8" spans="1:4" ht="13.5" thickBot="1" x14ac:dyDescent="0.25">
      <c r="A8" s="3">
        <v>85</v>
      </c>
    </row>
    <row r="9" spans="1:4" x14ac:dyDescent="0.2">
      <c r="A9" s="3">
        <v>65</v>
      </c>
      <c r="C9" s="11" t="s">
        <v>3</v>
      </c>
      <c r="D9" s="20">
        <f>AVERAGE(A3:A32)</f>
        <v>94.933333333333337</v>
      </c>
    </row>
    <row r="10" spans="1:4" ht="13.5" thickBot="1" x14ac:dyDescent="0.25">
      <c r="A10" s="3">
        <v>78</v>
      </c>
      <c r="C10" s="13" t="s">
        <v>9</v>
      </c>
      <c r="D10" s="22">
        <f>_xlfn.STDEV.S(A3:A32)</f>
        <v>14.94803258495641</v>
      </c>
    </row>
    <row r="11" spans="1:4" x14ac:dyDescent="0.2">
      <c r="A11" s="3">
        <v>75</v>
      </c>
    </row>
    <row r="12" spans="1:4" ht="13.5" thickBot="1" x14ac:dyDescent="0.25">
      <c r="A12" s="3">
        <v>92</v>
      </c>
    </row>
    <row r="13" spans="1:4" x14ac:dyDescent="0.2">
      <c r="A13" s="3">
        <v>112</v>
      </c>
      <c r="C13" s="23" t="s">
        <v>5</v>
      </c>
      <c r="D13" s="24" t="s">
        <v>10</v>
      </c>
    </row>
    <row r="14" spans="1:4" x14ac:dyDescent="0.2">
      <c r="A14" s="3">
        <v>82</v>
      </c>
      <c r="C14" s="14">
        <v>70</v>
      </c>
      <c r="D14" s="15">
        <f>COUNTIFS($A$3:$A$32, "&gt;="&amp;(C14-5),$A$3:$A$32,"&lt;"&amp;(C14+5))</f>
        <v>1</v>
      </c>
    </row>
    <row r="15" spans="1:4" x14ac:dyDescent="0.2">
      <c r="A15" s="3">
        <v>89</v>
      </c>
      <c r="C15" s="14">
        <v>80</v>
      </c>
      <c r="D15" s="15">
        <f t="shared" ref="D15:D20" si="0">COUNTIFS($A$3:$A$32, "&gt;="&amp;(C15-5),$A$3:$A$32,"&lt;"&amp;(C15+5))</f>
        <v>7</v>
      </c>
    </row>
    <row r="16" spans="1:4" x14ac:dyDescent="0.2">
      <c r="A16" s="3">
        <v>81</v>
      </c>
      <c r="C16" s="14">
        <v>90</v>
      </c>
      <c r="D16" s="15">
        <f t="shared" si="0"/>
        <v>8</v>
      </c>
    </row>
    <row r="17" spans="1:4" x14ac:dyDescent="0.2">
      <c r="A17" s="3">
        <v>85</v>
      </c>
      <c r="C17" s="14">
        <v>100</v>
      </c>
      <c r="D17" s="15">
        <f t="shared" si="0"/>
        <v>5</v>
      </c>
    </row>
    <row r="18" spans="1:4" x14ac:dyDescent="0.2">
      <c r="A18" s="3">
        <v>113</v>
      </c>
      <c r="C18" s="14">
        <v>110</v>
      </c>
      <c r="D18" s="15">
        <f t="shared" si="0"/>
        <v>7</v>
      </c>
    </row>
    <row r="19" spans="1:4" x14ac:dyDescent="0.2">
      <c r="A19" s="3">
        <v>91</v>
      </c>
      <c r="C19" s="14">
        <v>120</v>
      </c>
      <c r="D19" s="15">
        <f t="shared" si="0"/>
        <v>1</v>
      </c>
    </row>
    <row r="20" spans="1:4" x14ac:dyDescent="0.2">
      <c r="A20" s="3">
        <v>102</v>
      </c>
      <c r="C20" s="16">
        <v>130</v>
      </c>
      <c r="D20" s="17">
        <f t="shared" si="0"/>
        <v>1</v>
      </c>
    </row>
    <row r="21" spans="1:4" ht="13.5" thickBot="1" x14ac:dyDescent="0.25">
      <c r="A21" s="3">
        <v>126</v>
      </c>
      <c r="C21" s="18" t="s">
        <v>4</v>
      </c>
      <c r="D21" s="19">
        <f>SUM(D14:D20)</f>
        <v>30</v>
      </c>
    </row>
    <row r="22" spans="1:4" x14ac:dyDescent="0.2">
      <c r="A22" s="3">
        <v>109</v>
      </c>
    </row>
    <row r="23" spans="1:4" x14ac:dyDescent="0.2">
      <c r="A23" s="3">
        <v>103</v>
      </c>
    </row>
    <row r="24" spans="1:4" x14ac:dyDescent="0.2">
      <c r="A24" s="3">
        <v>85</v>
      </c>
    </row>
    <row r="25" spans="1:4" x14ac:dyDescent="0.2">
      <c r="A25" s="3">
        <v>95</v>
      </c>
    </row>
    <row r="26" spans="1:4" x14ac:dyDescent="0.2">
      <c r="A26" s="3">
        <v>103</v>
      </c>
    </row>
    <row r="27" spans="1:4" x14ac:dyDescent="0.2">
      <c r="A27" s="3">
        <v>102</v>
      </c>
    </row>
    <row r="28" spans="1:4" x14ac:dyDescent="0.2">
      <c r="A28" s="3">
        <v>81</v>
      </c>
    </row>
    <row r="29" spans="1:4" x14ac:dyDescent="0.2">
      <c r="A29" s="3">
        <v>88</v>
      </c>
    </row>
    <row r="30" spans="1:4" x14ac:dyDescent="0.2">
      <c r="A30" s="3">
        <v>109</v>
      </c>
    </row>
    <row r="31" spans="1:4" x14ac:dyDescent="0.2">
      <c r="A31" s="3">
        <v>105</v>
      </c>
    </row>
    <row r="32" spans="1:4" x14ac:dyDescent="0.2">
      <c r="A32" s="3">
        <v>84</v>
      </c>
    </row>
  </sheetData>
  <mergeCells count="1">
    <mergeCell ref="C2:D2"/>
  </mergeCells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/>
  </sheetViews>
  <sheetFormatPr defaultColWidth="8.85546875" defaultRowHeight="12.75" x14ac:dyDescent="0.2"/>
  <cols>
    <col min="1" max="1" width="8.28515625" bestFit="1" customWidth="1"/>
    <col min="2" max="2" width="5.28515625" customWidth="1"/>
    <col min="3" max="3" width="16.5703125" bestFit="1" customWidth="1"/>
    <col min="6" max="7" width="10.5703125" customWidth="1"/>
  </cols>
  <sheetData>
    <row r="2" spans="1:7" ht="13.5" thickBot="1" x14ac:dyDescent="0.25"/>
    <row r="3" spans="1:7" ht="13.5" thickBot="1" x14ac:dyDescent="0.25">
      <c r="A3" s="5" t="s">
        <v>11</v>
      </c>
      <c r="C3" s="30" t="s">
        <v>12</v>
      </c>
      <c r="D3" s="31"/>
      <c r="F3" s="30" t="s">
        <v>14</v>
      </c>
      <c r="G3" s="31"/>
    </row>
    <row r="4" spans="1:7" x14ac:dyDescent="0.2">
      <c r="A4" s="2">
        <v>6</v>
      </c>
      <c r="C4" s="1" t="s">
        <v>2</v>
      </c>
      <c r="D4" s="10">
        <f>_xlfn.QUARTILE.INC($A$4:$A$35,4)</f>
        <v>8</v>
      </c>
      <c r="F4" s="6" t="s">
        <v>11</v>
      </c>
      <c r="G4" s="6" t="s">
        <v>10</v>
      </c>
    </row>
    <row r="5" spans="1:7" x14ac:dyDescent="0.2">
      <c r="A5" s="2">
        <v>4</v>
      </c>
      <c r="C5" s="1" t="s">
        <v>8</v>
      </c>
      <c r="D5" s="10">
        <f>_xlfn.QUARTILE.INC($A$4:$A$35,3)</f>
        <v>6.25</v>
      </c>
      <c r="F5" s="2">
        <v>2</v>
      </c>
      <c r="G5" s="2">
        <f>COUNTIF($A$4:$A$35,F5)</f>
        <v>3</v>
      </c>
    </row>
    <row r="6" spans="1:7" x14ac:dyDescent="0.2">
      <c r="A6" s="2">
        <v>6</v>
      </c>
      <c r="C6" s="1" t="s">
        <v>1</v>
      </c>
      <c r="D6" s="10">
        <f>_xlfn.QUARTILE.INC($A$4:$A$35,2)</f>
        <v>6</v>
      </c>
      <c r="F6" s="2">
        <v>3</v>
      </c>
      <c r="G6" s="2">
        <f t="shared" ref="G6:G11" si="0">COUNTIF($A$4:$A$35,F6)</f>
        <v>0</v>
      </c>
    </row>
    <row r="7" spans="1:7" x14ac:dyDescent="0.2">
      <c r="A7" s="2">
        <v>6</v>
      </c>
      <c r="C7" s="1" t="s">
        <v>7</v>
      </c>
      <c r="D7" s="10">
        <f>_xlfn.QUARTILE.INC($A$4:$A$35,1)</f>
        <v>4</v>
      </c>
      <c r="F7" s="2">
        <v>4</v>
      </c>
      <c r="G7" s="2">
        <f t="shared" si="0"/>
        <v>6</v>
      </c>
    </row>
    <row r="8" spans="1:7" x14ac:dyDescent="0.2">
      <c r="A8" s="2">
        <v>6</v>
      </c>
      <c r="C8" s="1" t="s">
        <v>0</v>
      </c>
      <c r="D8" s="10">
        <f>_xlfn.QUARTILE.INC($A$4:$A$35,0)</f>
        <v>2</v>
      </c>
      <c r="F8" s="2">
        <v>5</v>
      </c>
      <c r="G8" s="2">
        <f t="shared" si="0"/>
        <v>5</v>
      </c>
    </row>
    <row r="9" spans="1:7" x14ac:dyDescent="0.2">
      <c r="A9" s="2">
        <v>4</v>
      </c>
      <c r="F9" s="2">
        <v>6</v>
      </c>
      <c r="G9" s="2">
        <f t="shared" si="0"/>
        <v>10</v>
      </c>
    </row>
    <row r="10" spans="1:7" x14ac:dyDescent="0.2">
      <c r="A10" s="2">
        <v>6</v>
      </c>
      <c r="C10" s="1" t="s">
        <v>3</v>
      </c>
      <c r="D10" s="10">
        <f>AVERAGE(A4:A35)</f>
        <v>5.4375</v>
      </c>
      <c r="F10" s="2">
        <v>7</v>
      </c>
      <c r="G10" s="2">
        <f t="shared" si="0"/>
        <v>5</v>
      </c>
    </row>
    <row r="11" spans="1:7" x14ac:dyDescent="0.2">
      <c r="A11" s="2">
        <v>6</v>
      </c>
      <c r="C11" s="1" t="s">
        <v>13</v>
      </c>
      <c r="D11" s="10">
        <f>_xlfn.STDEV.S(A4:A35)</f>
        <v>1.6448845434529205</v>
      </c>
      <c r="F11" s="7">
        <v>8</v>
      </c>
      <c r="G11" s="7">
        <f t="shared" si="0"/>
        <v>3</v>
      </c>
    </row>
    <row r="12" spans="1:7" x14ac:dyDescent="0.2">
      <c r="A12" s="2">
        <v>8</v>
      </c>
      <c r="F12" s="9" t="s">
        <v>4</v>
      </c>
      <c r="G12" s="8">
        <f>SUM(G5:G11)</f>
        <v>32</v>
      </c>
    </row>
    <row r="13" spans="1:7" x14ac:dyDescent="0.2">
      <c r="A13" s="2">
        <v>4</v>
      </c>
    </row>
    <row r="14" spans="1:7" x14ac:dyDescent="0.2">
      <c r="A14" s="2">
        <v>6</v>
      </c>
    </row>
    <row r="15" spans="1:7" x14ac:dyDescent="0.2">
      <c r="A15" s="2">
        <v>2</v>
      </c>
    </row>
    <row r="16" spans="1:7" x14ac:dyDescent="0.2">
      <c r="A16" s="2">
        <v>8</v>
      </c>
    </row>
    <row r="17" spans="1:1" x14ac:dyDescent="0.2">
      <c r="A17" s="2">
        <v>6</v>
      </c>
    </row>
    <row r="18" spans="1:1" x14ac:dyDescent="0.2">
      <c r="A18" s="2">
        <v>5</v>
      </c>
    </row>
    <row r="19" spans="1:1" x14ac:dyDescent="0.2">
      <c r="A19" s="2">
        <v>7</v>
      </c>
    </row>
    <row r="20" spans="1:1" x14ac:dyDescent="0.2">
      <c r="A20" s="2">
        <v>5</v>
      </c>
    </row>
    <row r="21" spans="1:1" x14ac:dyDescent="0.2">
      <c r="A21" s="2">
        <v>5</v>
      </c>
    </row>
    <row r="22" spans="1:1" x14ac:dyDescent="0.2">
      <c r="A22" s="2">
        <v>7</v>
      </c>
    </row>
    <row r="23" spans="1:1" x14ac:dyDescent="0.2">
      <c r="A23" s="2">
        <v>4</v>
      </c>
    </row>
    <row r="24" spans="1:1" x14ac:dyDescent="0.2">
      <c r="A24" s="2">
        <v>4</v>
      </c>
    </row>
    <row r="25" spans="1:1" x14ac:dyDescent="0.2">
      <c r="A25" s="2">
        <v>7</v>
      </c>
    </row>
    <row r="26" spans="1:1" x14ac:dyDescent="0.2">
      <c r="A26" s="2">
        <v>5</v>
      </c>
    </row>
    <row r="27" spans="1:1" x14ac:dyDescent="0.2">
      <c r="A27" s="2">
        <v>8</v>
      </c>
    </row>
    <row r="28" spans="1:1" x14ac:dyDescent="0.2">
      <c r="A28" s="2">
        <v>4</v>
      </c>
    </row>
    <row r="29" spans="1:1" x14ac:dyDescent="0.2">
      <c r="A29" s="2">
        <v>5</v>
      </c>
    </row>
    <row r="30" spans="1:1" x14ac:dyDescent="0.2">
      <c r="A30" s="2">
        <v>7</v>
      </c>
    </row>
    <row r="31" spans="1:1" x14ac:dyDescent="0.2">
      <c r="A31" s="2">
        <v>2</v>
      </c>
    </row>
    <row r="32" spans="1:1" x14ac:dyDescent="0.2">
      <c r="A32" s="2">
        <v>6</v>
      </c>
    </row>
    <row r="33" spans="1:1" x14ac:dyDescent="0.2">
      <c r="A33" s="2">
        <v>2</v>
      </c>
    </row>
    <row r="34" spans="1:1" x14ac:dyDescent="0.2">
      <c r="A34" s="2">
        <v>7</v>
      </c>
    </row>
    <row r="35" spans="1:1" x14ac:dyDescent="0.2">
      <c r="A35" s="2">
        <v>6</v>
      </c>
    </row>
  </sheetData>
  <mergeCells count="2">
    <mergeCell ref="C3:D3"/>
    <mergeCell ref="F3:G3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0"/>
  <sheetViews>
    <sheetView workbookViewId="0">
      <selection activeCell="G1" sqref="G1"/>
    </sheetView>
  </sheetViews>
  <sheetFormatPr defaultRowHeight="12.75" x14ac:dyDescent="0.2"/>
  <cols>
    <col min="1" max="1" width="3.140625" customWidth="1"/>
    <col min="2" max="2" width="20.7109375" bestFit="1" customWidth="1"/>
    <col min="3" max="3" width="2.140625" bestFit="1" customWidth="1"/>
    <col min="4" max="4" width="18.7109375" bestFit="1" customWidth="1"/>
    <col min="5" max="5" width="2.140625" bestFit="1" customWidth="1"/>
    <col min="6" max="6" width="24" bestFit="1" customWidth="1"/>
    <col min="7" max="7" width="2.140625" bestFit="1" customWidth="1"/>
    <col min="8" max="8" width="14" bestFit="1" customWidth="1"/>
    <col min="9" max="9" width="2.140625" bestFit="1" customWidth="1"/>
    <col min="10" max="10" width="7.140625" bestFit="1" customWidth="1"/>
  </cols>
  <sheetData>
    <row r="5" spans="1:10" ht="13.5" thickBot="1" x14ac:dyDescent="0.25"/>
    <row r="6" spans="1:10" ht="13.5" thickBot="1" x14ac:dyDescent="0.25">
      <c r="A6" s="1" t="s">
        <v>24</v>
      </c>
      <c r="B6" s="1" t="s">
        <v>15</v>
      </c>
      <c r="C6" s="1" t="s">
        <v>16</v>
      </c>
      <c r="D6" s="1" t="str">
        <f>"P(z &lt;= "&amp;ROUND((10-11)/1.2,2)&amp;")"</f>
        <v>P(z &lt;= -0.83)</v>
      </c>
      <c r="E6" s="1" t="s">
        <v>16</v>
      </c>
      <c r="J6" s="32">
        <f>ROUND(_xlfn.NORM.S.DIST(ROUND((10-11)/1.2,2),TRUE),4)</f>
        <v>0.20330000000000001</v>
      </c>
    </row>
    <row r="7" spans="1:10" ht="13.5" thickBot="1" x14ac:dyDescent="0.25"/>
    <row r="8" spans="1:10" ht="13.5" thickBot="1" x14ac:dyDescent="0.25">
      <c r="A8" s="1" t="s">
        <v>25</v>
      </c>
      <c r="B8" s="1" t="s">
        <v>17</v>
      </c>
      <c r="C8" s="1" t="s">
        <v>16</v>
      </c>
      <c r="D8" s="1" t="str">
        <f>"P(z &gt;= "&amp;ROUND((9.5-11)/1.2,2)&amp;")"</f>
        <v>P(z &gt;= -1.25)</v>
      </c>
      <c r="E8" s="1" t="s">
        <v>16</v>
      </c>
      <c r="F8" s="9" t="str">
        <f>"1 - P(z &lt;= "&amp;ROUND((9.5-11)/1.2,2)&amp;")"</f>
        <v>1 - P(z &lt;= -1.25)</v>
      </c>
      <c r="G8" s="1" t="s">
        <v>16</v>
      </c>
      <c r="H8" s="25" t="str">
        <f>"1 - "&amp;ROUND(_xlfn.NORM.S.DIST(ROUND((9.5-11)/1.2,2),TRUE),4)</f>
        <v>1 - 0.1056</v>
      </c>
      <c r="I8" s="1" t="s">
        <v>16</v>
      </c>
      <c r="J8" s="32">
        <f>ROUND(1-_xlfn.NORM.S.DIST(ROUND((9.5-11)/1.2,2),TRUE),4)</f>
        <v>0.89439999999999997</v>
      </c>
    </row>
    <row r="9" spans="1:10" ht="13.5" thickBot="1" x14ac:dyDescent="0.25"/>
    <row r="10" spans="1:10" ht="13.5" thickBot="1" x14ac:dyDescent="0.25">
      <c r="A10" s="1" t="s">
        <v>26</v>
      </c>
      <c r="B10" s="1" t="s">
        <v>18</v>
      </c>
      <c r="C10" s="1" t="s">
        <v>16</v>
      </c>
      <c r="D10" s="1" t="str">
        <f>"P("&amp;ROUND((11.25-11)/1.2,2)&amp;" &lt;= z &lt;= "&amp;ROUND((12.75-11)/1.2,2)&amp;")"</f>
        <v>P(0.21 &lt;= z &lt;= 1.46)</v>
      </c>
      <c r="E10" s="1" t="s">
        <v>16</v>
      </c>
      <c r="F10" s="9" t="str">
        <f>"P(z &lt;= "&amp;ROUND((12.75-11)/1.2,2)&amp;") - P(z &lt;= "&amp;ROUND((11.25-11)/1.2,2)&amp;")"</f>
        <v>P(z &lt;= 1.46) - P(z &lt;= 0.21)</v>
      </c>
      <c r="G10" s="1" t="s">
        <v>16</v>
      </c>
      <c r="H10" s="25" t="str">
        <f>ROUND(_xlfn.NORM.S.DIST(ROUND((12.75-11)/1.2,2),TRUE),4)&amp;" - "&amp;ROUND(_xlfn.NORM.S.DIST(ROUND((11.25-11)/1.2,2),TRUE),4)</f>
        <v>0.9279 - 0.5832</v>
      </c>
      <c r="I10" s="1" t="s">
        <v>16</v>
      </c>
      <c r="J10" s="32">
        <f>ROUND(_xlfn.NORM.S.DIST(ROUND((12.75-11)/1.2,2),TRUE)-_xlfn.NORM.S.DIST(ROUND((11.25-11)/1.2,2),TRUE),4)</f>
        <v>0.34470000000000001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10"/>
  <sheetViews>
    <sheetView workbookViewId="0">
      <selection activeCell="K1" sqref="K1"/>
    </sheetView>
  </sheetViews>
  <sheetFormatPr defaultRowHeight="12.75" x14ac:dyDescent="0.2"/>
  <cols>
    <col min="1" max="1" width="2.5703125" bestFit="1" customWidth="1"/>
    <col min="2" max="2" width="4" bestFit="1" customWidth="1"/>
    <col min="3" max="4" width="2" bestFit="1" customWidth="1"/>
    <col min="5" max="5" width="2.140625" bestFit="1" customWidth="1"/>
    <col min="6" max="6" width="10.28515625" bestFit="1" customWidth="1"/>
    <col min="7" max="7" width="4.42578125" bestFit="1" customWidth="1"/>
    <col min="8" max="8" width="10.28515625" bestFit="1" customWidth="1"/>
    <col min="9" max="9" width="1.5703125" bestFit="1" customWidth="1"/>
    <col min="10" max="10" width="22.5703125" bestFit="1" customWidth="1"/>
    <col min="11" max="11" width="2.140625" bestFit="1" customWidth="1"/>
    <col min="12" max="12" width="15.5703125" bestFit="1" customWidth="1"/>
  </cols>
  <sheetData>
    <row r="6" spans="1:12" ht="13.5" thickBot="1" x14ac:dyDescent="0.25">
      <c r="A6" s="1"/>
      <c r="B6" s="3" t="s">
        <v>19</v>
      </c>
      <c r="C6" s="3"/>
      <c r="D6" s="3" t="s">
        <v>20</v>
      </c>
      <c r="E6" s="3"/>
      <c r="F6" s="3" t="s">
        <v>22</v>
      </c>
      <c r="G6" s="2"/>
      <c r="H6" s="3" t="s">
        <v>22</v>
      </c>
      <c r="I6" s="2"/>
      <c r="J6" s="3" t="s">
        <v>21</v>
      </c>
      <c r="K6" s="2"/>
      <c r="L6" s="1" t="s">
        <v>23</v>
      </c>
    </row>
    <row r="7" spans="1:12" ht="13.5" thickBot="1" x14ac:dyDescent="0.25">
      <c r="A7" s="1" t="s">
        <v>24</v>
      </c>
      <c r="B7" s="2">
        <v>120</v>
      </c>
      <c r="C7" s="3" t="s">
        <v>27</v>
      </c>
      <c r="D7" s="2">
        <v>4</v>
      </c>
      <c r="E7" s="26" t="s">
        <v>16</v>
      </c>
      <c r="F7" s="2">
        <f>B7*D7</f>
        <v>480</v>
      </c>
      <c r="G7" s="26" t="s">
        <v>29</v>
      </c>
      <c r="H7" s="2">
        <f>F7</f>
        <v>480</v>
      </c>
      <c r="I7" s="26" t="s">
        <v>28</v>
      </c>
      <c r="J7" s="2">
        <v>390</v>
      </c>
      <c r="K7" s="26" t="s">
        <v>16</v>
      </c>
      <c r="L7" s="27">
        <f>H7-J7</f>
        <v>90</v>
      </c>
    </row>
    <row r="8" spans="1:12" ht="13.5" thickBot="1" x14ac:dyDescent="0.25">
      <c r="A8" s="1"/>
      <c r="B8" s="1"/>
      <c r="C8" s="1"/>
      <c r="D8" s="1"/>
      <c r="E8" s="1"/>
      <c r="F8" s="9"/>
      <c r="G8" s="1"/>
      <c r="H8" s="1"/>
      <c r="I8" s="1"/>
      <c r="J8" s="25"/>
      <c r="K8" s="1"/>
    </row>
    <row r="9" spans="1:12" ht="13.5" thickBot="1" x14ac:dyDescent="0.25">
      <c r="A9" s="1" t="s">
        <v>25</v>
      </c>
      <c r="B9">
        <v>140</v>
      </c>
      <c r="C9" s="3" t="s">
        <v>27</v>
      </c>
      <c r="D9" s="2">
        <v>4</v>
      </c>
      <c r="E9" s="26" t="s">
        <v>16</v>
      </c>
      <c r="F9" s="2">
        <f>B9*D9</f>
        <v>560</v>
      </c>
      <c r="G9" s="26" t="s">
        <v>29</v>
      </c>
      <c r="H9" s="2">
        <f>F9</f>
        <v>560</v>
      </c>
      <c r="I9" s="26" t="s">
        <v>28</v>
      </c>
      <c r="J9" s="2">
        <v>390</v>
      </c>
      <c r="K9" s="26" t="s">
        <v>16</v>
      </c>
      <c r="L9" s="27">
        <f>H9-J9</f>
        <v>170</v>
      </c>
    </row>
    <row r="10" spans="1:12" x14ac:dyDescent="0.2">
      <c r="A10" s="1"/>
      <c r="B10" s="1"/>
      <c r="C10" s="1"/>
      <c r="D10" s="1"/>
      <c r="E10" s="1"/>
      <c r="F10" s="9"/>
      <c r="G10" s="1"/>
      <c r="H10" s="1"/>
      <c r="I10" s="1"/>
      <c r="K10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Question1</vt:lpstr>
      <vt:lpstr>Question2</vt:lpstr>
      <vt:lpstr>Question3</vt:lpstr>
      <vt:lpstr>Question 4</vt:lpstr>
    </vt:vector>
  </TitlesOfParts>
  <Company>Asbury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Math/Csc</dc:creator>
  <cp:lastModifiedBy>Del</cp:lastModifiedBy>
  <dcterms:created xsi:type="dcterms:W3CDTF">2000-08-21T12:53:17Z</dcterms:created>
  <dcterms:modified xsi:type="dcterms:W3CDTF">2012-12-13T15:55:24Z</dcterms:modified>
</cp:coreProperties>
</file>