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295" windowHeight="6750"/>
  </bookViews>
  <sheets>
    <sheet name="Sinking Fund" sheetId="1" r:id="rId1"/>
    <sheet name="Lab Exercise" sheetId="5" r:id="rId2"/>
  </sheets>
  <calcPr calcId="125725"/>
</workbook>
</file>

<file path=xl/calcChain.xml><?xml version="1.0" encoding="utf-8"?>
<calcChain xmlns="http://schemas.openxmlformats.org/spreadsheetml/2006/main">
  <c r="D16" i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15"/>
  <c r="B15"/>
  <c r="B8"/>
  <c r="B6"/>
  <c r="B9" s="1"/>
  <c r="B10" s="1"/>
  <c r="C15" l="1"/>
  <c r="E15" s="1"/>
  <c r="B16" s="1"/>
  <c r="C16" l="1"/>
  <c r="E16" s="1"/>
  <c r="B17" s="1"/>
  <c r="C17" l="1"/>
  <c r="E17" s="1"/>
  <c r="B18" s="1"/>
  <c r="C18" l="1"/>
  <c r="E18" s="1"/>
  <c r="B19" s="1"/>
  <c r="C19" l="1"/>
  <c r="E19" s="1"/>
  <c r="B20" s="1"/>
  <c r="C20" l="1"/>
  <c r="E20" s="1"/>
  <c r="B21" s="1"/>
  <c r="C21" l="1"/>
  <c r="E21" s="1"/>
  <c r="B22" s="1"/>
  <c r="C22" l="1"/>
  <c r="E22" s="1"/>
  <c r="B23" s="1"/>
  <c r="C23" l="1"/>
  <c r="E23" s="1"/>
  <c r="B24" s="1"/>
  <c r="C24" l="1"/>
  <c r="E24" s="1"/>
  <c r="B25" s="1"/>
  <c r="C25" l="1"/>
  <c r="E25" s="1"/>
  <c r="B26" s="1"/>
  <c r="C26" l="1"/>
  <c r="E26" s="1"/>
  <c r="B27" s="1"/>
  <c r="C27" l="1"/>
  <c r="E27" s="1"/>
  <c r="B28" s="1"/>
  <c r="C28" l="1"/>
  <c r="E28" s="1"/>
  <c r="B29" s="1"/>
  <c r="C29" l="1"/>
  <c r="E29" s="1"/>
  <c r="B30" s="1"/>
  <c r="C30" l="1"/>
  <c r="E30" s="1"/>
  <c r="B31" s="1"/>
  <c r="C31" l="1"/>
  <c r="E31" s="1"/>
  <c r="B32" s="1"/>
  <c r="C32" l="1"/>
  <c r="E32" s="1"/>
  <c r="B33" s="1"/>
  <c r="C33" l="1"/>
  <c r="E33" s="1"/>
  <c r="B34" s="1"/>
  <c r="C34" l="1"/>
  <c r="E34" s="1"/>
  <c r="B35" s="1"/>
  <c r="C35" l="1"/>
  <c r="E35" s="1"/>
  <c r="B36" s="1"/>
  <c r="C36" l="1"/>
  <c r="E36" s="1"/>
  <c r="B37" s="1"/>
  <c r="C37" l="1"/>
  <c r="E37" s="1"/>
  <c r="B38" s="1"/>
  <c r="C38" l="1"/>
  <c r="E38" s="1"/>
  <c r="B39" s="1"/>
  <c r="C39" l="1"/>
  <c r="E39" s="1"/>
  <c r="B40" s="1"/>
  <c r="C40" l="1"/>
  <c r="E40" s="1"/>
  <c r="B41" s="1"/>
  <c r="C41" l="1"/>
  <c r="E41" s="1"/>
  <c r="B42" s="1"/>
  <c r="C42" l="1"/>
  <c r="E42" s="1"/>
  <c r="B43" s="1"/>
  <c r="C43" l="1"/>
  <c r="E43" s="1"/>
  <c r="B44" s="1"/>
  <c r="C44" l="1"/>
  <c r="E44" s="1"/>
  <c r="B45" s="1"/>
  <c r="C45" l="1"/>
  <c r="E45" s="1"/>
  <c r="B46" s="1"/>
  <c r="C46" l="1"/>
  <c r="E46" s="1"/>
  <c r="B47" s="1"/>
  <c r="C47" l="1"/>
  <c r="E47" s="1"/>
  <c r="B48" s="1"/>
  <c r="C48" l="1"/>
  <c r="E48" s="1"/>
  <c r="B49" s="1"/>
  <c r="C49" l="1"/>
  <c r="E49" s="1"/>
  <c r="B50" s="1"/>
  <c r="C50" l="1"/>
  <c r="E50" s="1"/>
  <c r="B51" s="1"/>
  <c r="C51" l="1"/>
  <c r="E51" s="1"/>
  <c r="B52" s="1"/>
  <c r="C52" l="1"/>
  <c r="E52" s="1"/>
  <c r="B53" s="1"/>
  <c r="C53" l="1"/>
  <c r="E53" s="1"/>
  <c r="B54" s="1"/>
  <c r="C54" l="1"/>
  <c r="E54" s="1"/>
  <c r="B55" s="1"/>
  <c r="C55" l="1"/>
  <c r="E55" s="1"/>
  <c r="B56" s="1"/>
  <c r="C56" l="1"/>
  <c r="E56" s="1"/>
  <c r="B57" s="1"/>
  <c r="C57" l="1"/>
  <c r="E57" s="1"/>
  <c r="B58" s="1"/>
  <c r="C58" l="1"/>
  <c r="E58" s="1"/>
  <c r="B59" s="1"/>
  <c r="C59" l="1"/>
  <c r="E59" s="1"/>
  <c r="B60" s="1"/>
  <c r="C60" l="1"/>
  <c r="E60" s="1"/>
  <c r="B61" s="1"/>
  <c r="C61" l="1"/>
  <c r="E61" s="1"/>
  <c r="B62" s="1"/>
  <c r="C62" l="1"/>
  <c r="E62" s="1"/>
</calcChain>
</file>

<file path=xl/sharedStrings.xml><?xml version="1.0" encoding="utf-8"?>
<sst xmlns="http://schemas.openxmlformats.org/spreadsheetml/2006/main" count="28" uniqueCount="15">
  <si>
    <t>Name:</t>
  </si>
  <si>
    <t>Periodic Payment:</t>
  </si>
  <si>
    <t>Nominal Rate:</t>
  </si>
  <si>
    <t>Periods per Year:</t>
  </si>
  <si>
    <t>Periodic Rate:</t>
  </si>
  <si>
    <t>Years:</t>
  </si>
  <si>
    <t>Periods:</t>
  </si>
  <si>
    <t>Future Value:</t>
  </si>
  <si>
    <t>Interest:</t>
  </si>
  <si>
    <t>End of Period</t>
  </si>
  <si>
    <t>Initial Balance</t>
  </si>
  <si>
    <t>Interest</t>
  </si>
  <si>
    <t>Payment</t>
  </si>
  <si>
    <t>New Balance</t>
  </si>
  <si>
    <t>Interest Earned: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</si>
</sst>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0" xfId="0" applyNumberFormat="1"/>
    <xf numFmtId="9" fontId="0" fillId="0" borderId="0" xfId="0" applyNumberFormat="1"/>
    <xf numFmtId="8" fontId="0" fillId="0" borderId="0" xfId="0" applyNumberFormat="1"/>
    <xf numFmtId="43" fontId="0" fillId="0" borderId="0" xfId="1" applyFont="1"/>
    <xf numFmtId="8" fontId="0" fillId="2" borderId="2" xfId="0" applyNumberFormat="1" applyFill="1" applyBorder="1"/>
    <xf numFmtId="8" fontId="0" fillId="2" borderId="3" xfId="0" applyNumberFormat="1" applyFill="1" applyBorder="1"/>
    <xf numFmtId="10" fontId="0" fillId="0" borderId="0" xfId="0" applyNumberFormat="1"/>
    <xf numFmtId="44" fontId="0" fillId="0" borderId="0" xfId="2" applyFont="1"/>
    <xf numFmtId="164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Sinking Fund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'Sinking Fund'!$A$14:$A$62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'Sinking Fund'!$E$14:$E$62</c:f>
              <c:numCache>
                <c:formatCode>_(* #,##0.00_);_(* \(#,##0.00\);_(* "-"??_);_(@_)</c:formatCode>
                <c:ptCount val="49"/>
                <c:pt idx="0">
                  <c:v>0</c:v>
                </c:pt>
                <c:pt idx="1">
                  <c:v>50</c:v>
                </c:pt>
                <c:pt idx="2">
                  <c:v>100.13</c:v>
                </c:pt>
                <c:pt idx="3">
                  <c:v>150.38</c:v>
                </c:pt>
                <c:pt idx="4">
                  <c:v>200.76</c:v>
                </c:pt>
                <c:pt idx="5">
                  <c:v>251.26</c:v>
                </c:pt>
                <c:pt idx="6">
                  <c:v>301.89</c:v>
                </c:pt>
                <c:pt idx="7">
                  <c:v>352.64</c:v>
                </c:pt>
                <c:pt idx="8">
                  <c:v>403.52</c:v>
                </c:pt>
                <c:pt idx="9">
                  <c:v>454.53</c:v>
                </c:pt>
                <c:pt idx="10">
                  <c:v>505.66999999999996</c:v>
                </c:pt>
                <c:pt idx="11">
                  <c:v>556.92999999999995</c:v>
                </c:pt>
                <c:pt idx="12">
                  <c:v>608.31999999999994</c:v>
                </c:pt>
                <c:pt idx="13">
                  <c:v>659.83999999999992</c:v>
                </c:pt>
                <c:pt idx="14">
                  <c:v>711.4899999999999</c:v>
                </c:pt>
                <c:pt idx="15">
                  <c:v>763.26999999999987</c:v>
                </c:pt>
                <c:pt idx="16">
                  <c:v>815.17999999999984</c:v>
                </c:pt>
                <c:pt idx="17">
                  <c:v>867.2199999999998</c:v>
                </c:pt>
                <c:pt idx="18">
                  <c:v>919.38999999999976</c:v>
                </c:pt>
                <c:pt idx="19">
                  <c:v>971.68999999999971</c:v>
                </c:pt>
                <c:pt idx="20">
                  <c:v>1024.1199999999997</c:v>
                </c:pt>
                <c:pt idx="21">
                  <c:v>1076.6799999999996</c:v>
                </c:pt>
                <c:pt idx="22">
                  <c:v>1129.3699999999997</c:v>
                </c:pt>
                <c:pt idx="23">
                  <c:v>1182.1899999999996</c:v>
                </c:pt>
                <c:pt idx="24">
                  <c:v>1235.1499999999996</c:v>
                </c:pt>
                <c:pt idx="25">
                  <c:v>1288.2399999999996</c:v>
                </c:pt>
                <c:pt idx="26">
                  <c:v>1341.4599999999996</c:v>
                </c:pt>
                <c:pt idx="27">
                  <c:v>1394.8099999999995</c:v>
                </c:pt>
                <c:pt idx="28">
                  <c:v>1448.2999999999995</c:v>
                </c:pt>
                <c:pt idx="29">
                  <c:v>1501.9199999999994</c:v>
                </c:pt>
                <c:pt idx="30">
                  <c:v>1555.6699999999994</c:v>
                </c:pt>
                <c:pt idx="31">
                  <c:v>1609.5599999999995</c:v>
                </c:pt>
                <c:pt idx="32">
                  <c:v>1663.5799999999995</c:v>
                </c:pt>
                <c:pt idx="33">
                  <c:v>1717.7399999999996</c:v>
                </c:pt>
                <c:pt idx="34">
                  <c:v>1772.0299999999995</c:v>
                </c:pt>
                <c:pt idx="35">
                  <c:v>1826.4599999999996</c:v>
                </c:pt>
                <c:pt idx="36">
                  <c:v>1881.0299999999995</c:v>
                </c:pt>
                <c:pt idx="37">
                  <c:v>1935.7299999999996</c:v>
                </c:pt>
                <c:pt idx="38">
                  <c:v>1990.5699999999995</c:v>
                </c:pt>
                <c:pt idx="39">
                  <c:v>2045.5499999999995</c:v>
                </c:pt>
                <c:pt idx="40">
                  <c:v>2100.6599999999994</c:v>
                </c:pt>
                <c:pt idx="41">
                  <c:v>2155.9099999999994</c:v>
                </c:pt>
                <c:pt idx="42">
                  <c:v>2211.2999999999993</c:v>
                </c:pt>
                <c:pt idx="43">
                  <c:v>2266.8299999999995</c:v>
                </c:pt>
                <c:pt idx="44">
                  <c:v>2322.4999999999995</c:v>
                </c:pt>
                <c:pt idx="45">
                  <c:v>2378.3099999999995</c:v>
                </c:pt>
                <c:pt idx="46">
                  <c:v>2434.2599999999993</c:v>
                </c:pt>
                <c:pt idx="47">
                  <c:v>2490.3499999999995</c:v>
                </c:pt>
                <c:pt idx="48">
                  <c:v>2546.5799999999995</c:v>
                </c:pt>
              </c:numCache>
            </c:numRef>
          </c:val>
        </c:ser>
        <c:marker val="1"/>
        <c:axId val="93866240"/>
        <c:axId val="93872896"/>
      </c:lineChart>
      <c:catAx>
        <c:axId val="9386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</c:title>
        <c:numFmt formatCode="General" sourceLinked="1"/>
        <c:tickLblPos val="nextTo"/>
        <c:crossAx val="93872896"/>
        <c:crosses val="autoZero"/>
        <c:auto val="1"/>
        <c:lblAlgn val="ctr"/>
        <c:lblOffset val="100"/>
        <c:tickLblSkip val="4"/>
        <c:tickMarkSkip val="1"/>
      </c:catAx>
      <c:valAx>
        <c:axId val="93872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Balance</a:t>
                </a:r>
              </a:p>
            </c:rich>
          </c:tx>
          <c:layout/>
        </c:title>
        <c:numFmt formatCode="&quot;$&quot;#,##0" sourceLinked="0"/>
        <c:tickLblPos val="nextTo"/>
        <c:crossAx val="938662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</xdr:row>
      <xdr:rowOff>133350</xdr:rowOff>
    </xdr:from>
    <xdr:to>
      <xdr:col>13</xdr:col>
      <xdr:colOff>180975</xdr:colOff>
      <xdr:row>18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B1" sqref="B1"/>
    </sheetView>
  </sheetViews>
  <sheetFormatPr defaultRowHeight="12.75"/>
  <cols>
    <col min="1" max="1" width="17.140625" customWidth="1"/>
    <col min="2" max="5" width="14.28515625" customWidth="1"/>
  </cols>
  <sheetData>
    <row r="1" spans="1:6">
      <c r="A1" s="1" t="s">
        <v>0</v>
      </c>
    </row>
    <row r="2" spans="1:6">
      <c r="A2" s="1"/>
    </row>
    <row r="3" spans="1:6">
      <c r="A3" s="1" t="s">
        <v>1</v>
      </c>
      <c r="B3">
        <v>50</v>
      </c>
    </row>
    <row r="4" spans="1:6">
      <c r="A4" s="1" t="s">
        <v>2</v>
      </c>
      <c r="B4" s="6">
        <v>0.03</v>
      </c>
    </row>
    <row r="5" spans="1:6">
      <c r="A5" s="1" t="s">
        <v>3</v>
      </c>
      <c r="B5">
        <v>12</v>
      </c>
    </row>
    <row r="6" spans="1:6">
      <c r="A6" s="1" t="s">
        <v>4</v>
      </c>
      <c r="B6">
        <f>B4/B5</f>
        <v>2.5000000000000001E-3</v>
      </c>
    </row>
    <row r="7" spans="1:6">
      <c r="A7" s="1" t="s">
        <v>5</v>
      </c>
      <c r="B7">
        <v>4</v>
      </c>
    </row>
    <row r="8" spans="1:6">
      <c r="A8" s="1" t="s">
        <v>6</v>
      </c>
      <c r="B8">
        <f>B7*B5</f>
        <v>48</v>
      </c>
    </row>
    <row r="9" spans="1:6">
      <c r="A9" s="1" t="s">
        <v>7</v>
      </c>
      <c r="B9" s="9">
        <f>FV(B6,B8,-B3)</f>
        <v>2546.5604207986335</v>
      </c>
    </row>
    <row r="10" spans="1:6">
      <c r="A10" s="1" t="s">
        <v>8</v>
      </c>
      <c r="B10" s="10">
        <f>B9-B3*B8</f>
        <v>146.56042079863346</v>
      </c>
    </row>
    <row r="13" spans="1:6" ht="13.5" thickBot="1">
      <c r="A13" s="3" t="s">
        <v>9</v>
      </c>
      <c r="B13" s="4" t="s">
        <v>10</v>
      </c>
      <c r="C13" s="4" t="s">
        <v>11</v>
      </c>
      <c r="D13" s="4" t="s">
        <v>12</v>
      </c>
      <c r="E13" s="4" t="s">
        <v>13</v>
      </c>
    </row>
    <row r="14" spans="1:6">
      <c r="A14" s="2">
        <v>0</v>
      </c>
      <c r="B14" s="8"/>
      <c r="C14" s="8"/>
      <c r="D14" s="8"/>
      <c r="E14" s="8">
        <v>0</v>
      </c>
      <c r="F14" s="5"/>
    </row>
    <row r="15" spans="1:6">
      <c r="A15" s="2">
        <v>1</v>
      </c>
      <c r="B15" s="8">
        <f>E14</f>
        <v>0</v>
      </c>
      <c r="C15" s="8">
        <f>ROUND(B15*$B$6,2)</f>
        <v>0</v>
      </c>
      <c r="D15" s="8">
        <f>$B$3</f>
        <v>50</v>
      </c>
      <c r="E15" s="8">
        <f>B15+C15+D15</f>
        <v>50</v>
      </c>
      <c r="F15" s="5"/>
    </row>
    <row r="16" spans="1:6">
      <c r="A16" s="2">
        <v>2</v>
      </c>
      <c r="B16" s="8">
        <f t="shared" ref="B16:B62" si="0">E15</f>
        <v>50</v>
      </c>
      <c r="C16" s="8">
        <f t="shared" ref="C16:C62" si="1">ROUND(B16*$B$6,2)</f>
        <v>0.13</v>
      </c>
      <c r="D16" s="8">
        <f t="shared" ref="D16:D62" si="2">$B$3</f>
        <v>50</v>
      </c>
      <c r="E16" s="8">
        <f t="shared" ref="E16:E62" si="3">B16+C16+D16</f>
        <v>100.13</v>
      </c>
      <c r="F16" s="5"/>
    </row>
    <row r="17" spans="1:6">
      <c r="A17" s="2">
        <v>3</v>
      </c>
      <c r="B17" s="8">
        <f t="shared" si="0"/>
        <v>100.13</v>
      </c>
      <c r="C17" s="8">
        <f t="shared" si="1"/>
        <v>0.25</v>
      </c>
      <c r="D17" s="8">
        <f t="shared" si="2"/>
        <v>50</v>
      </c>
      <c r="E17" s="8">
        <f t="shared" si="3"/>
        <v>150.38</v>
      </c>
      <c r="F17" s="5"/>
    </row>
    <row r="18" spans="1:6">
      <c r="A18" s="2">
        <v>4</v>
      </c>
      <c r="B18" s="8">
        <f t="shared" si="0"/>
        <v>150.38</v>
      </c>
      <c r="C18" s="8">
        <f t="shared" si="1"/>
        <v>0.38</v>
      </c>
      <c r="D18" s="8">
        <f t="shared" si="2"/>
        <v>50</v>
      </c>
      <c r="E18" s="8">
        <f t="shared" si="3"/>
        <v>200.76</v>
      </c>
      <c r="F18" s="5"/>
    </row>
    <row r="19" spans="1:6">
      <c r="A19" s="2">
        <v>5</v>
      </c>
      <c r="B19" s="8">
        <f t="shared" si="0"/>
        <v>200.76</v>
      </c>
      <c r="C19" s="8">
        <f t="shared" si="1"/>
        <v>0.5</v>
      </c>
      <c r="D19" s="8">
        <f t="shared" si="2"/>
        <v>50</v>
      </c>
      <c r="E19" s="8">
        <f t="shared" si="3"/>
        <v>251.26</v>
      </c>
      <c r="F19" s="5"/>
    </row>
    <row r="20" spans="1:6">
      <c r="A20" s="2">
        <v>6</v>
      </c>
      <c r="B20" s="8">
        <f t="shared" si="0"/>
        <v>251.26</v>
      </c>
      <c r="C20" s="8">
        <f t="shared" si="1"/>
        <v>0.63</v>
      </c>
      <c r="D20" s="8">
        <f t="shared" si="2"/>
        <v>50</v>
      </c>
      <c r="E20" s="8">
        <f t="shared" si="3"/>
        <v>301.89</v>
      </c>
      <c r="F20" s="5"/>
    </row>
    <row r="21" spans="1:6">
      <c r="A21" s="2">
        <v>7</v>
      </c>
      <c r="B21" s="8">
        <f t="shared" si="0"/>
        <v>301.89</v>
      </c>
      <c r="C21" s="8">
        <f t="shared" si="1"/>
        <v>0.75</v>
      </c>
      <c r="D21" s="8">
        <f t="shared" si="2"/>
        <v>50</v>
      </c>
      <c r="E21" s="8">
        <f t="shared" si="3"/>
        <v>352.64</v>
      </c>
      <c r="F21" s="5"/>
    </row>
    <row r="22" spans="1:6">
      <c r="A22" s="2">
        <v>8</v>
      </c>
      <c r="B22" s="8">
        <f t="shared" si="0"/>
        <v>352.64</v>
      </c>
      <c r="C22" s="8">
        <f t="shared" si="1"/>
        <v>0.88</v>
      </c>
      <c r="D22" s="8">
        <f t="shared" si="2"/>
        <v>50</v>
      </c>
      <c r="E22" s="8">
        <f t="shared" si="3"/>
        <v>403.52</v>
      </c>
      <c r="F22" s="5"/>
    </row>
    <row r="23" spans="1:6">
      <c r="A23" s="2">
        <v>9</v>
      </c>
      <c r="B23" s="8">
        <f t="shared" si="0"/>
        <v>403.52</v>
      </c>
      <c r="C23" s="8">
        <f t="shared" si="1"/>
        <v>1.01</v>
      </c>
      <c r="D23" s="8">
        <f t="shared" si="2"/>
        <v>50</v>
      </c>
      <c r="E23" s="8">
        <f t="shared" si="3"/>
        <v>454.53</v>
      </c>
      <c r="F23" s="5"/>
    </row>
    <row r="24" spans="1:6">
      <c r="A24" s="2">
        <v>10</v>
      </c>
      <c r="B24" s="8">
        <f t="shared" si="0"/>
        <v>454.53</v>
      </c>
      <c r="C24" s="8">
        <f t="shared" si="1"/>
        <v>1.1399999999999999</v>
      </c>
      <c r="D24" s="8">
        <f t="shared" si="2"/>
        <v>50</v>
      </c>
      <c r="E24" s="8">
        <f t="shared" si="3"/>
        <v>505.66999999999996</v>
      </c>
      <c r="F24" s="5"/>
    </row>
    <row r="25" spans="1:6">
      <c r="A25" s="2">
        <v>11</v>
      </c>
      <c r="B25" s="8">
        <f t="shared" si="0"/>
        <v>505.66999999999996</v>
      </c>
      <c r="C25" s="8">
        <f t="shared" si="1"/>
        <v>1.26</v>
      </c>
      <c r="D25" s="8">
        <f t="shared" si="2"/>
        <v>50</v>
      </c>
      <c r="E25" s="8">
        <f t="shared" si="3"/>
        <v>556.92999999999995</v>
      </c>
      <c r="F25" s="5"/>
    </row>
    <row r="26" spans="1:6">
      <c r="A26" s="2">
        <v>12</v>
      </c>
      <c r="B26" s="8">
        <f t="shared" si="0"/>
        <v>556.92999999999995</v>
      </c>
      <c r="C26" s="8">
        <f t="shared" si="1"/>
        <v>1.39</v>
      </c>
      <c r="D26" s="8">
        <f t="shared" si="2"/>
        <v>50</v>
      </c>
      <c r="E26" s="8">
        <f t="shared" si="3"/>
        <v>608.31999999999994</v>
      </c>
      <c r="F26" s="5"/>
    </row>
    <row r="27" spans="1:6">
      <c r="A27" s="2">
        <v>13</v>
      </c>
      <c r="B27" s="8">
        <f t="shared" si="0"/>
        <v>608.31999999999994</v>
      </c>
      <c r="C27" s="8">
        <f t="shared" si="1"/>
        <v>1.52</v>
      </c>
      <c r="D27" s="8">
        <f t="shared" si="2"/>
        <v>50</v>
      </c>
      <c r="E27" s="8">
        <f t="shared" si="3"/>
        <v>659.83999999999992</v>
      </c>
      <c r="F27" s="5"/>
    </row>
    <row r="28" spans="1:6">
      <c r="A28" s="2">
        <v>14</v>
      </c>
      <c r="B28" s="8">
        <f t="shared" si="0"/>
        <v>659.83999999999992</v>
      </c>
      <c r="C28" s="8">
        <f t="shared" si="1"/>
        <v>1.65</v>
      </c>
      <c r="D28" s="8">
        <f t="shared" si="2"/>
        <v>50</v>
      </c>
      <c r="E28" s="8">
        <f t="shared" si="3"/>
        <v>711.4899999999999</v>
      </c>
      <c r="F28" s="5"/>
    </row>
    <row r="29" spans="1:6">
      <c r="A29" s="2">
        <v>15</v>
      </c>
      <c r="B29" s="8">
        <f t="shared" si="0"/>
        <v>711.4899999999999</v>
      </c>
      <c r="C29" s="8">
        <f t="shared" si="1"/>
        <v>1.78</v>
      </c>
      <c r="D29" s="8">
        <f t="shared" si="2"/>
        <v>50</v>
      </c>
      <c r="E29" s="8">
        <f t="shared" si="3"/>
        <v>763.26999999999987</v>
      </c>
      <c r="F29" s="5"/>
    </row>
    <row r="30" spans="1:6">
      <c r="A30" s="2">
        <v>16</v>
      </c>
      <c r="B30" s="8">
        <f t="shared" si="0"/>
        <v>763.26999999999987</v>
      </c>
      <c r="C30" s="8">
        <f t="shared" si="1"/>
        <v>1.91</v>
      </c>
      <c r="D30" s="8">
        <f t="shared" si="2"/>
        <v>50</v>
      </c>
      <c r="E30" s="8">
        <f t="shared" si="3"/>
        <v>815.17999999999984</v>
      </c>
      <c r="F30" s="5"/>
    </row>
    <row r="31" spans="1:6">
      <c r="A31" s="2">
        <v>17</v>
      </c>
      <c r="B31" s="8">
        <f t="shared" si="0"/>
        <v>815.17999999999984</v>
      </c>
      <c r="C31" s="8">
        <f t="shared" si="1"/>
        <v>2.04</v>
      </c>
      <c r="D31" s="8">
        <f t="shared" si="2"/>
        <v>50</v>
      </c>
      <c r="E31" s="8">
        <f t="shared" si="3"/>
        <v>867.2199999999998</v>
      </c>
      <c r="F31" s="5"/>
    </row>
    <row r="32" spans="1:6">
      <c r="A32" s="2">
        <v>18</v>
      </c>
      <c r="B32" s="8">
        <f t="shared" si="0"/>
        <v>867.2199999999998</v>
      </c>
      <c r="C32" s="8">
        <f t="shared" si="1"/>
        <v>2.17</v>
      </c>
      <c r="D32" s="8">
        <f t="shared" si="2"/>
        <v>50</v>
      </c>
      <c r="E32" s="8">
        <f t="shared" si="3"/>
        <v>919.38999999999976</v>
      </c>
      <c r="F32" s="5"/>
    </row>
    <row r="33" spans="1:6">
      <c r="A33" s="2">
        <v>19</v>
      </c>
      <c r="B33" s="8">
        <f t="shared" si="0"/>
        <v>919.38999999999976</v>
      </c>
      <c r="C33" s="8">
        <f t="shared" si="1"/>
        <v>2.2999999999999998</v>
      </c>
      <c r="D33" s="8">
        <f t="shared" si="2"/>
        <v>50</v>
      </c>
      <c r="E33" s="8">
        <f t="shared" si="3"/>
        <v>971.68999999999971</v>
      </c>
      <c r="F33" s="5"/>
    </row>
    <row r="34" spans="1:6">
      <c r="A34" s="2">
        <v>20</v>
      </c>
      <c r="B34" s="8">
        <f t="shared" si="0"/>
        <v>971.68999999999971</v>
      </c>
      <c r="C34" s="8">
        <f t="shared" si="1"/>
        <v>2.4300000000000002</v>
      </c>
      <c r="D34" s="8">
        <f t="shared" si="2"/>
        <v>50</v>
      </c>
      <c r="E34" s="8">
        <f t="shared" si="3"/>
        <v>1024.1199999999997</v>
      </c>
      <c r="F34" s="5"/>
    </row>
    <row r="35" spans="1:6">
      <c r="A35" s="2">
        <v>21</v>
      </c>
      <c r="B35" s="8">
        <f t="shared" si="0"/>
        <v>1024.1199999999997</v>
      </c>
      <c r="C35" s="8">
        <f t="shared" si="1"/>
        <v>2.56</v>
      </c>
      <c r="D35" s="8">
        <f t="shared" si="2"/>
        <v>50</v>
      </c>
      <c r="E35" s="8">
        <f t="shared" si="3"/>
        <v>1076.6799999999996</v>
      </c>
      <c r="F35" s="5"/>
    </row>
    <row r="36" spans="1:6">
      <c r="A36" s="2">
        <v>22</v>
      </c>
      <c r="B36" s="8">
        <f t="shared" si="0"/>
        <v>1076.6799999999996</v>
      </c>
      <c r="C36" s="8">
        <f t="shared" si="1"/>
        <v>2.69</v>
      </c>
      <c r="D36" s="8">
        <f t="shared" si="2"/>
        <v>50</v>
      </c>
      <c r="E36" s="8">
        <f t="shared" si="3"/>
        <v>1129.3699999999997</v>
      </c>
      <c r="F36" s="5"/>
    </row>
    <row r="37" spans="1:6">
      <c r="A37" s="2">
        <v>23</v>
      </c>
      <c r="B37" s="8">
        <f t="shared" si="0"/>
        <v>1129.3699999999997</v>
      </c>
      <c r="C37" s="8">
        <f t="shared" si="1"/>
        <v>2.82</v>
      </c>
      <c r="D37" s="8">
        <f t="shared" si="2"/>
        <v>50</v>
      </c>
      <c r="E37" s="8">
        <f t="shared" si="3"/>
        <v>1182.1899999999996</v>
      </c>
      <c r="F37" s="5"/>
    </row>
    <row r="38" spans="1:6">
      <c r="A38" s="2">
        <v>24</v>
      </c>
      <c r="B38" s="8">
        <f t="shared" si="0"/>
        <v>1182.1899999999996</v>
      </c>
      <c r="C38" s="8">
        <f t="shared" si="1"/>
        <v>2.96</v>
      </c>
      <c r="D38" s="8">
        <f t="shared" si="2"/>
        <v>50</v>
      </c>
      <c r="E38" s="8">
        <f t="shared" si="3"/>
        <v>1235.1499999999996</v>
      </c>
      <c r="F38" s="5"/>
    </row>
    <row r="39" spans="1:6">
      <c r="A39" s="2">
        <v>25</v>
      </c>
      <c r="B39" s="8">
        <f t="shared" si="0"/>
        <v>1235.1499999999996</v>
      </c>
      <c r="C39" s="8">
        <f t="shared" si="1"/>
        <v>3.09</v>
      </c>
      <c r="D39" s="8">
        <f t="shared" si="2"/>
        <v>50</v>
      </c>
      <c r="E39" s="8">
        <f t="shared" si="3"/>
        <v>1288.2399999999996</v>
      </c>
      <c r="F39" s="5"/>
    </row>
    <row r="40" spans="1:6">
      <c r="A40" s="2">
        <v>26</v>
      </c>
      <c r="B40" s="8">
        <f t="shared" si="0"/>
        <v>1288.2399999999996</v>
      </c>
      <c r="C40" s="8">
        <f t="shared" si="1"/>
        <v>3.22</v>
      </c>
      <c r="D40" s="8">
        <f t="shared" si="2"/>
        <v>50</v>
      </c>
      <c r="E40" s="8">
        <f t="shared" si="3"/>
        <v>1341.4599999999996</v>
      </c>
      <c r="F40" s="5"/>
    </row>
    <row r="41" spans="1:6">
      <c r="A41" s="2">
        <v>27</v>
      </c>
      <c r="B41" s="8">
        <f t="shared" si="0"/>
        <v>1341.4599999999996</v>
      </c>
      <c r="C41" s="8">
        <f t="shared" si="1"/>
        <v>3.35</v>
      </c>
      <c r="D41" s="8">
        <f t="shared" si="2"/>
        <v>50</v>
      </c>
      <c r="E41" s="8">
        <f t="shared" si="3"/>
        <v>1394.8099999999995</v>
      </c>
      <c r="F41" s="5"/>
    </row>
    <row r="42" spans="1:6">
      <c r="A42" s="2">
        <v>28</v>
      </c>
      <c r="B42" s="8">
        <f t="shared" si="0"/>
        <v>1394.8099999999995</v>
      </c>
      <c r="C42" s="8">
        <f t="shared" si="1"/>
        <v>3.49</v>
      </c>
      <c r="D42" s="8">
        <f t="shared" si="2"/>
        <v>50</v>
      </c>
      <c r="E42" s="8">
        <f t="shared" si="3"/>
        <v>1448.2999999999995</v>
      </c>
      <c r="F42" s="5"/>
    </row>
    <row r="43" spans="1:6">
      <c r="A43" s="2">
        <v>29</v>
      </c>
      <c r="B43" s="8">
        <f t="shared" si="0"/>
        <v>1448.2999999999995</v>
      </c>
      <c r="C43" s="8">
        <f t="shared" si="1"/>
        <v>3.62</v>
      </c>
      <c r="D43" s="8">
        <f t="shared" si="2"/>
        <v>50</v>
      </c>
      <c r="E43" s="8">
        <f t="shared" si="3"/>
        <v>1501.9199999999994</v>
      </c>
      <c r="F43" s="5"/>
    </row>
    <row r="44" spans="1:6">
      <c r="A44" s="2">
        <v>30</v>
      </c>
      <c r="B44" s="8">
        <f t="shared" si="0"/>
        <v>1501.9199999999994</v>
      </c>
      <c r="C44" s="8">
        <f t="shared" si="1"/>
        <v>3.75</v>
      </c>
      <c r="D44" s="8">
        <f t="shared" si="2"/>
        <v>50</v>
      </c>
      <c r="E44" s="8">
        <f t="shared" si="3"/>
        <v>1555.6699999999994</v>
      </c>
      <c r="F44" s="5"/>
    </row>
    <row r="45" spans="1:6">
      <c r="A45" s="2">
        <v>31</v>
      </c>
      <c r="B45" s="8">
        <f t="shared" si="0"/>
        <v>1555.6699999999994</v>
      </c>
      <c r="C45" s="8">
        <f t="shared" si="1"/>
        <v>3.89</v>
      </c>
      <c r="D45" s="8">
        <f t="shared" si="2"/>
        <v>50</v>
      </c>
      <c r="E45" s="8">
        <f t="shared" si="3"/>
        <v>1609.5599999999995</v>
      </c>
      <c r="F45" s="5"/>
    </row>
    <row r="46" spans="1:6">
      <c r="A46" s="2">
        <v>32</v>
      </c>
      <c r="B46" s="8">
        <f t="shared" si="0"/>
        <v>1609.5599999999995</v>
      </c>
      <c r="C46" s="8">
        <f t="shared" si="1"/>
        <v>4.0199999999999996</v>
      </c>
      <c r="D46" s="8">
        <f t="shared" si="2"/>
        <v>50</v>
      </c>
      <c r="E46" s="8">
        <f t="shared" si="3"/>
        <v>1663.5799999999995</v>
      </c>
      <c r="F46" s="5"/>
    </row>
    <row r="47" spans="1:6">
      <c r="A47" s="2">
        <v>33</v>
      </c>
      <c r="B47" s="8">
        <f t="shared" si="0"/>
        <v>1663.5799999999995</v>
      </c>
      <c r="C47" s="8">
        <f t="shared" si="1"/>
        <v>4.16</v>
      </c>
      <c r="D47" s="8">
        <f t="shared" si="2"/>
        <v>50</v>
      </c>
      <c r="E47" s="8">
        <f t="shared" si="3"/>
        <v>1717.7399999999996</v>
      </c>
      <c r="F47" s="5"/>
    </row>
    <row r="48" spans="1:6">
      <c r="A48" s="2">
        <v>34</v>
      </c>
      <c r="B48" s="8">
        <f t="shared" si="0"/>
        <v>1717.7399999999996</v>
      </c>
      <c r="C48" s="8">
        <f t="shared" si="1"/>
        <v>4.29</v>
      </c>
      <c r="D48" s="8">
        <f t="shared" si="2"/>
        <v>50</v>
      </c>
      <c r="E48" s="8">
        <f t="shared" si="3"/>
        <v>1772.0299999999995</v>
      </c>
      <c r="F48" s="5"/>
    </row>
    <row r="49" spans="1:6">
      <c r="A49" s="2">
        <v>35</v>
      </c>
      <c r="B49" s="8">
        <f t="shared" si="0"/>
        <v>1772.0299999999995</v>
      </c>
      <c r="C49" s="8">
        <f t="shared" si="1"/>
        <v>4.43</v>
      </c>
      <c r="D49" s="8">
        <f t="shared" si="2"/>
        <v>50</v>
      </c>
      <c r="E49" s="8">
        <f t="shared" si="3"/>
        <v>1826.4599999999996</v>
      </c>
      <c r="F49" s="5"/>
    </row>
    <row r="50" spans="1:6">
      <c r="A50" s="2">
        <v>36</v>
      </c>
      <c r="B50" s="8">
        <f t="shared" si="0"/>
        <v>1826.4599999999996</v>
      </c>
      <c r="C50" s="8">
        <f t="shared" si="1"/>
        <v>4.57</v>
      </c>
      <c r="D50" s="8">
        <f t="shared" si="2"/>
        <v>50</v>
      </c>
      <c r="E50" s="8">
        <f t="shared" si="3"/>
        <v>1881.0299999999995</v>
      </c>
      <c r="F50" s="5"/>
    </row>
    <row r="51" spans="1:6">
      <c r="A51" s="2">
        <v>37</v>
      </c>
      <c r="B51" s="8">
        <f t="shared" si="0"/>
        <v>1881.0299999999995</v>
      </c>
      <c r="C51" s="8">
        <f t="shared" si="1"/>
        <v>4.7</v>
      </c>
      <c r="D51" s="8">
        <f t="shared" si="2"/>
        <v>50</v>
      </c>
      <c r="E51" s="8">
        <f t="shared" si="3"/>
        <v>1935.7299999999996</v>
      </c>
      <c r="F51" s="5"/>
    </row>
    <row r="52" spans="1:6">
      <c r="A52" s="2">
        <v>38</v>
      </c>
      <c r="B52" s="8">
        <f t="shared" si="0"/>
        <v>1935.7299999999996</v>
      </c>
      <c r="C52" s="8">
        <f t="shared" si="1"/>
        <v>4.84</v>
      </c>
      <c r="D52" s="8">
        <f t="shared" si="2"/>
        <v>50</v>
      </c>
      <c r="E52" s="8">
        <f t="shared" si="3"/>
        <v>1990.5699999999995</v>
      </c>
      <c r="F52" s="5"/>
    </row>
    <row r="53" spans="1:6">
      <c r="A53" s="2">
        <v>39</v>
      </c>
      <c r="B53" s="8">
        <f t="shared" si="0"/>
        <v>1990.5699999999995</v>
      </c>
      <c r="C53" s="8">
        <f t="shared" si="1"/>
        <v>4.9800000000000004</v>
      </c>
      <c r="D53" s="8">
        <f t="shared" si="2"/>
        <v>50</v>
      </c>
      <c r="E53" s="8">
        <f t="shared" si="3"/>
        <v>2045.5499999999995</v>
      </c>
      <c r="F53" s="5"/>
    </row>
    <row r="54" spans="1:6">
      <c r="A54" s="2">
        <v>40</v>
      </c>
      <c r="B54" s="8">
        <f t="shared" si="0"/>
        <v>2045.5499999999995</v>
      </c>
      <c r="C54" s="8">
        <f t="shared" si="1"/>
        <v>5.1100000000000003</v>
      </c>
      <c r="D54" s="8">
        <f t="shared" si="2"/>
        <v>50</v>
      </c>
      <c r="E54" s="8">
        <f t="shared" si="3"/>
        <v>2100.6599999999994</v>
      </c>
      <c r="F54" s="5"/>
    </row>
    <row r="55" spans="1:6">
      <c r="A55" s="2">
        <v>41</v>
      </c>
      <c r="B55" s="8">
        <f t="shared" si="0"/>
        <v>2100.6599999999994</v>
      </c>
      <c r="C55" s="8">
        <f t="shared" si="1"/>
        <v>5.25</v>
      </c>
      <c r="D55" s="8">
        <f t="shared" si="2"/>
        <v>50</v>
      </c>
      <c r="E55" s="8">
        <f t="shared" si="3"/>
        <v>2155.9099999999994</v>
      </c>
      <c r="F55" s="5"/>
    </row>
    <row r="56" spans="1:6">
      <c r="A56" s="2">
        <v>42</v>
      </c>
      <c r="B56" s="8">
        <f t="shared" si="0"/>
        <v>2155.9099999999994</v>
      </c>
      <c r="C56" s="8">
        <f t="shared" si="1"/>
        <v>5.39</v>
      </c>
      <c r="D56" s="8">
        <f t="shared" si="2"/>
        <v>50</v>
      </c>
      <c r="E56" s="8">
        <f t="shared" si="3"/>
        <v>2211.2999999999993</v>
      </c>
      <c r="F56" s="5"/>
    </row>
    <row r="57" spans="1:6">
      <c r="A57" s="2">
        <v>43</v>
      </c>
      <c r="B57" s="8">
        <f t="shared" si="0"/>
        <v>2211.2999999999993</v>
      </c>
      <c r="C57" s="8">
        <f t="shared" si="1"/>
        <v>5.53</v>
      </c>
      <c r="D57" s="8">
        <f t="shared" si="2"/>
        <v>50</v>
      </c>
      <c r="E57" s="8">
        <f t="shared" si="3"/>
        <v>2266.8299999999995</v>
      </c>
      <c r="F57" s="5"/>
    </row>
    <row r="58" spans="1:6">
      <c r="A58" s="2">
        <v>44</v>
      </c>
      <c r="B58" s="8">
        <f t="shared" si="0"/>
        <v>2266.8299999999995</v>
      </c>
      <c r="C58" s="8">
        <f t="shared" si="1"/>
        <v>5.67</v>
      </c>
      <c r="D58" s="8">
        <f t="shared" si="2"/>
        <v>50</v>
      </c>
      <c r="E58" s="8">
        <f t="shared" si="3"/>
        <v>2322.4999999999995</v>
      </c>
      <c r="F58" s="5"/>
    </row>
    <row r="59" spans="1:6">
      <c r="A59" s="2">
        <v>45</v>
      </c>
      <c r="B59" s="8">
        <f t="shared" si="0"/>
        <v>2322.4999999999995</v>
      </c>
      <c r="C59" s="8">
        <f t="shared" si="1"/>
        <v>5.81</v>
      </c>
      <c r="D59" s="8">
        <f t="shared" si="2"/>
        <v>50</v>
      </c>
      <c r="E59" s="8">
        <f t="shared" si="3"/>
        <v>2378.3099999999995</v>
      </c>
      <c r="F59" s="5"/>
    </row>
    <row r="60" spans="1:6">
      <c r="A60" s="2">
        <v>46</v>
      </c>
      <c r="B60" s="8">
        <f t="shared" si="0"/>
        <v>2378.3099999999995</v>
      </c>
      <c r="C60" s="8">
        <f t="shared" si="1"/>
        <v>5.95</v>
      </c>
      <c r="D60" s="8">
        <f t="shared" si="2"/>
        <v>50</v>
      </c>
      <c r="E60" s="8">
        <f t="shared" si="3"/>
        <v>2434.2599999999993</v>
      </c>
      <c r="F60" s="5"/>
    </row>
    <row r="61" spans="1:6">
      <c r="A61" s="2">
        <v>47</v>
      </c>
      <c r="B61" s="8">
        <f t="shared" si="0"/>
        <v>2434.2599999999993</v>
      </c>
      <c r="C61" s="8">
        <f t="shared" si="1"/>
        <v>6.09</v>
      </c>
      <c r="D61" s="8">
        <f t="shared" si="2"/>
        <v>50</v>
      </c>
      <c r="E61" s="8">
        <f t="shared" si="3"/>
        <v>2490.3499999999995</v>
      </c>
      <c r="F61" s="5"/>
    </row>
    <row r="62" spans="1:6">
      <c r="A62" s="2">
        <v>48</v>
      </c>
      <c r="B62" s="8">
        <f t="shared" si="0"/>
        <v>2490.3499999999995</v>
      </c>
      <c r="C62" s="8">
        <f t="shared" si="1"/>
        <v>6.23</v>
      </c>
      <c r="D62" s="8">
        <f t="shared" si="2"/>
        <v>50</v>
      </c>
      <c r="E62" s="8">
        <f t="shared" si="3"/>
        <v>2546.5799999999995</v>
      </c>
      <c r="F62" s="5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activeCell="B1" sqref="B1"/>
    </sheetView>
  </sheetViews>
  <sheetFormatPr defaultRowHeight="12.75"/>
  <cols>
    <col min="1" max="1" width="17.140625" customWidth="1"/>
    <col min="2" max="5" width="14.28515625" customWidth="1"/>
  </cols>
  <sheetData>
    <row r="1" spans="1:5">
      <c r="A1" s="1" t="s">
        <v>0</v>
      </c>
    </row>
    <row r="2" spans="1:5">
      <c r="A2" s="1"/>
    </row>
    <row r="3" spans="1:5">
      <c r="A3" s="1" t="s">
        <v>1</v>
      </c>
      <c r="B3" s="7"/>
    </row>
    <row r="4" spans="1:5">
      <c r="A4" s="1" t="s">
        <v>2</v>
      </c>
      <c r="B4" s="11"/>
    </row>
    <row r="5" spans="1:5">
      <c r="A5" s="1" t="s">
        <v>3</v>
      </c>
    </row>
    <row r="6" spans="1:5">
      <c r="A6" s="1" t="s">
        <v>4</v>
      </c>
      <c r="B6" s="13"/>
    </row>
    <row r="7" spans="1:5">
      <c r="A7" s="1" t="s">
        <v>5</v>
      </c>
    </row>
    <row r="8" spans="1:5">
      <c r="A8" s="1" t="s">
        <v>6</v>
      </c>
    </row>
    <row r="9" spans="1:5">
      <c r="A9" s="1" t="s">
        <v>7</v>
      </c>
      <c r="B9" s="12"/>
    </row>
    <row r="10" spans="1:5">
      <c r="A10" s="1" t="s">
        <v>14</v>
      </c>
      <c r="B10" s="7"/>
    </row>
    <row r="13" spans="1:5" ht="13.5" thickBot="1">
      <c r="A13" s="3" t="s">
        <v>9</v>
      </c>
      <c r="B13" s="4" t="s">
        <v>10</v>
      </c>
      <c r="C13" s="4" t="s">
        <v>11</v>
      </c>
      <c r="D13" s="4" t="s">
        <v>12</v>
      </c>
      <c r="E13" s="4" t="s">
        <v>13</v>
      </c>
    </row>
    <row r="14" spans="1:5">
      <c r="A14" s="2">
        <v>0</v>
      </c>
      <c r="B14" s="8"/>
      <c r="C14" s="8"/>
      <c r="D14" s="8"/>
      <c r="E14" s="8"/>
    </row>
    <row r="15" spans="1:5">
      <c r="A15" s="2">
        <v>1</v>
      </c>
      <c r="B15" s="8"/>
      <c r="C15" s="8"/>
      <c r="D15" s="8"/>
      <c r="E15" s="8"/>
    </row>
  </sheetData>
  <phoneticPr fontId="0" type="noConversion"/>
  <pageMargins left="0.75" right="0.75" top="1" bottom="1" header="0.5" footer="0.5"/>
  <pageSetup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Sinking Fund</vt:lpstr>
      <vt:lpstr>Lab Exercise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</dc:title>
  <dc:subject>Ordinary Annuities</dc:subject>
  <dc:creator>Delmar E. Searls</dc:creator>
  <cp:lastModifiedBy>Del</cp:lastModifiedBy>
  <cp:lastPrinted>2009-09-10T14:43:36Z</cp:lastPrinted>
  <dcterms:created xsi:type="dcterms:W3CDTF">2000-08-03T17:50:05Z</dcterms:created>
  <dcterms:modified xsi:type="dcterms:W3CDTF">2010-09-07T14:02:32Z</dcterms:modified>
</cp:coreProperties>
</file>