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295" windowHeight="6750"/>
  </bookViews>
  <sheets>
    <sheet name="Amortization" sheetId="1" r:id="rId1"/>
  </sheets>
  <calcPr calcId="125725"/>
</workbook>
</file>

<file path=xl/calcChain.xml><?xml version="1.0" encoding="utf-8"?>
<calcChain xmlns="http://schemas.openxmlformats.org/spreadsheetml/2006/main">
  <c r="D16" i="1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5"/>
  <c r="B8"/>
  <c r="B6"/>
  <c r="B9" l="1"/>
  <c r="E14" s="1"/>
  <c r="B15" s="1"/>
  <c r="B10" l="1"/>
  <c r="C15"/>
  <c r="E15" s="1"/>
  <c r="B16" s="1"/>
  <c r="C16" l="1"/>
  <c r="E16"/>
  <c r="B17" s="1"/>
  <c r="C17" l="1"/>
  <c r="E17"/>
  <c r="B18" s="1"/>
  <c r="C18" l="1"/>
  <c r="E18"/>
  <c r="B19" s="1"/>
  <c r="C19" l="1"/>
  <c r="E19"/>
  <c r="B20" s="1"/>
  <c r="C20" l="1"/>
  <c r="E20"/>
  <c r="B21" s="1"/>
  <c r="C21" l="1"/>
  <c r="E21"/>
  <c r="B22" s="1"/>
  <c r="C22" l="1"/>
  <c r="E22"/>
  <c r="B23" s="1"/>
  <c r="C23" l="1"/>
  <c r="E23"/>
  <c r="B24" s="1"/>
  <c r="C24" l="1"/>
  <c r="E24"/>
  <c r="B25" s="1"/>
  <c r="C25" l="1"/>
  <c r="E25"/>
  <c r="B26" s="1"/>
  <c r="C26" l="1"/>
  <c r="E26"/>
  <c r="B27" s="1"/>
  <c r="C27" l="1"/>
  <c r="E27"/>
  <c r="B28" s="1"/>
  <c r="C28" l="1"/>
  <c r="E28"/>
  <c r="B29" s="1"/>
  <c r="C29" l="1"/>
  <c r="E29"/>
  <c r="B30" s="1"/>
  <c r="C30" l="1"/>
  <c r="E30"/>
  <c r="B31" s="1"/>
  <c r="C31" l="1"/>
  <c r="E31"/>
  <c r="B32" s="1"/>
  <c r="C32" l="1"/>
  <c r="E32"/>
  <c r="B33" s="1"/>
  <c r="C33" l="1"/>
  <c r="E33"/>
  <c r="B34" s="1"/>
  <c r="C34" l="1"/>
  <c r="E34"/>
  <c r="B35" s="1"/>
  <c r="C35" l="1"/>
  <c r="E35" s="1"/>
  <c r="B36" s="1"/>
  <c r="C36" l="1"/>
  <c r="E36" s="1"/>
  <c r="B37" s="1"/>
  <c r="C37" l="1"/>
  <c r="E37" s="1"/>
  <c r="B38" s="1"/>
  <c r="C38" l="1"/>
  <c r="E38" s="1"/>
  <c r="B39" s="1"/>
  <c r="C39" l="1"/>
  <c r="E39" s="1"/>
  <c r="B40" s="1"/>
  <c r="C40" l="1"/>
  <c r="E40" s="1"/>
  <c r="B41" s="1"/>
  <c r="C41" l="1"/>
  <c r="E41" s="1"/>
  <c r="B42" s="1"/>
  <c r="C42" l="1"/>
  <c r="E42" s="1"/>
  <c r="B43" s="1"/>
  <c r="C43" l="1"/>
  <c r="E43" s="1"/>
  <c r="B44" s="1"/>
  <c r="C44" l="1"/>
  <c r="E44" s="1"/>
  <c r="B45" s="1"/>
  <c r="C45" l="1"/>
  <c r="E45" s="1"/>
  <c r="B46" s="1"/>
  <c r="C46" l="1"/>
  <c r="E46" s="1"/>
  <c r="B47" s="1"/>
  <c r="C47" l="1"/>
  <c r="E47" s="1"/>
  <c r="B48" s="1"/>
  <c r="C48" l="1"/>
  <c r="E48" s="1"/>
  <c r="B49" s="1"/>
  <c r="C49" l="1"/>
  <c r="E49" s="1"/>
  <c r="B50" s="1"/>
  <c r="C50" l="1"/>
  <c r="E50" s="1"/>
  <c r="B51" s="1"/>
  <c r="C51" l="1"/>
  <c r="E51" s="1"/>
  <c r="B52" s="1"/>
  <c r="C52" l="1"/>
  <c r="E52" s="1"/>
  <c r="B53" s="1"/>
  <c r="C53" l="1"/>
  <c r="E53" s="1"/>
  <c r="B54" s="1"/>
  <c r="C54" l="1"/>
  <c r="E54" s="1"/>
  <c r="B55" s="1"/>
  <c r="C55" l="1"/>
  <c r="E55" s="1"/>
  <c r="B56" s="1"/>
  <c r="C56" l="1"/>
  <c r="E56" s="1"/>
  <c r="B57" s="1"/>
  <c r="C57" l="1"/>
  <c r="E57" s="1"/>
  <c r="B58" s="1"/>
  <c r="C58" l="1"/>
  <c r="E58" s="1"/>
  <c r="B59" s="1"/>
  <c r="C59" l="1"/>
  <c r="E59" s="1"/>
  <c r="B60" s="1"/>
  <c r="C60" l="1"/>
  <c r="E60" s="1"/>
  <c r="B61" s="1"/>
  <c r="C61" l="1"/>
  <c r="E61" s="1"/>
  <c r="B62" s="1"/>
  <c r="C62" l="1"/>
  <c r="E62" s="1"/>
  <c r="B63" s="1"/>
  <c r="C63" l="1"/>
  <c r="E63" s="1"/>
  <c r="B64" s="1"/>
  <c r="C64" l="1"/>
  <c r="E64" s="1"/>
  <c r="B65" s="1"/>
  <c r="C65" l="1"/>
  <c r="E65" s="1"/>
  <c r="B66" s="1"/>
  <c r="C66" l="1"/>
  <c r="E66" s="1"/>
  <c r="B67" s="1"/>
  <c r="C67" l="1"/>
  <c r="E67" s="1"/>
  <c r="B68" s="1"/>
  <c r="C68" l="1"/>
  <c r="E68" s="1"/>
  <c r="B69" s="1"/>
  <c r="C69" l="1"/>
  <c r="E69" s="1"/>
  <c r="B70" s="1"/>
  <c r="C70" l="1"/>
  <c r="E70"/>
  <c r="B71" s="1"/>
  <c r="C71" l="1"/>
  <c r="E71" s="1"/>
  <c r="B72" s="1"/>
  <c r="C72" l="1"/>
  <c r="E72" s="1"/>
  <c r="B73" s="1"/>
  <c r="C73" l="1"/>
  <c r="E73" s="1"/>
  <c r="B74" s="1"/>
  <c r="C74" l="1"/>
  <c r="E74" s="1"/>
  <c r="B75" s="1"/>
  <c r="C75" l="1"/>
  <c r="E75" s="1"/>
  <c r="B76" s="1"/>
  <c r="C76" l="1"/>
  <c r="E76" s="1"/>
  <c r="B77" s="1"/>
  <c r="C77" l="1"/>
  <c r="E77" s="1"/>
  <c r="B78" s="1"/>
  <c r="C78" l="1"/>
  <c r="E78" s="1"/>
  <c r="B79" s="1"/>
  <c r="C79" l="1"/>
  <c r="E79" s="1"/>
  <c r="B80" s="1"/>
  <c r="C80" l="1"/>
  <c r="E80" s="1"/>
  <c r="B81" s="1"/>
  <c r="C81" l="1"/>
  <c r="E81" s="1"/>
  <c r="B82" s="1"/>
  <c r="C82" l="1"/>
  <c r="E82" s="1"/>
  <c r="B83" s="1"/>
  <c r="C83" l="1"/>
  <c r="E83" s="1"/>
  <c r="B84" s="1"/>
  <c r="C84" l="1"/>
  <c r="E84" s="1"/>
  <c r="B85" s="1"/>
  <c r="C85" l="1"/>
  <c r="E85" s="1"/>
  <c r="B86" s="1"/>
  <c r="C86" l="1"/>
  <c r="E86" s="1"/>
  <c r="B87" s="1"/>
  <c r="C87" l="1"/>
  <c r="E87" s="1"/>
  <c r="B88" s="1"/>
  <c r="C88" l="1"/>
  <c r="E88" s="1"/>
  <c r="B89" s="1"/>
  <c r="C89" l="1"/>
  <c r="E89" s="1"/>
  <c r="B90" s="1"/>
  <c r="C90" l="1"/>
  <c r="E90" s="1"/>
  <c r="B91" s="1"/>
  <c r="C91" l="1"/>
  <c r="E91" s="1"/>
  <c r="B92" s="1"/>
  <c r="C92" l="1"/>
  <c r="E92" s="1"/>
  <c r="B93" s="1"/>
  <c r="C93" l="1"/>
  <c r="E93" s="1"/>
  <c r="B94" s="1"/>
  <c r="C94" l="1"/>
  <c r="E94" s="1"/>
  <c r="B95" s="1"/>
  <c r="C95" l="1"/>
  <c r="E95" s="1"/>
  <c r="B96" s="1"/>
  <c r="C96" l="1"/>
  <c r="E96" s="1"/>
  <c r="B97" s="1"/>
  <c r="C97" l="1"/>
  <c r="E97" s="1"/>
  <c r="B98" s="1"/>
  <c r="C98" l="1"/>
  <c r="E98" s="1"/>
  <c r="B99" s="1"/>
  <c r="C99" l="1"/>
  <c r="E99" s="1"/>
  <c r="B100" s="1"/>
  <c r="C100" l="1"/>
  <c r="E100" s="1"/>
  <c r="B101" s="1"/>
  <c r="C101" l="1"/>
  <c r="E101" s="1"/>
  <c r="B102" s="1"/>
  <c r="C102" l="1"/>
  <c r="E102" s="1"/>
  <c r="B103" s="1"/>
  <c r="C103" l="1"/>
  <c r="E103" s="1"/>
  <c r="B104" s="1"/>
  <c r="C104" l="1"/>
  <c r="E104" s="1"/>
  <c r="B105" s="1"/>
  <c r="C105" l="1"/>
  <c r="E105" s="1"/>
  <c r="B106" s="1"/>
  <c r="C106" l="1"/>
  <c r="E106" s="1"/>
  <c r="B107" s="1"/>
  <c r="C107" l="1"/>
  <c r="E107" s="1"/>
  <c r="B108" s="1"/>
  <c r="C108" l="1"/>
  <c r="E108" s="1"/>
  <c r="B109" s="1"/>
  <c r="C109" l="1"/>
  <c r="E109"/>
  <c r="B110" s="1"/>
  <c r="C110" l="1"/>
  <c r="E110" s="1"/>
  <c r="B111" s="1"/>
  <c r="C111" l="1"/>
  <c r="E111" s="1"/>
  <c r="B112" s="1"/>
  <c r="C112" l="1"/>
  <c r="E112" s="1"/>
  <c r="B113" s="1"/>
  <c r="C113" l="1"/>
  <c r="E113" s="1"/>
  <c r="B114" s="1"/>
  <c r="C114" l="1"/>
  <c r="E114" s="1"/>
  <c r="B115" s="1"/>
  <c r="C115" l="1"/>
  <c r="E115" s="1"/>
  <c r="B116" s="1"/>
  <c r="C116" l="1"/>
  <c r="E116" s="1"/>
  <c r="B117" s="1"/>
  <c r="C117" l="1"/>
  <c r="E117" s="1"/>
  <c r="B118" s="1"/>
  <c r="C118" l="1"/>
  <c r="E118" s="1"/>
  <c r="B119" s="1"/>
  <c r="C119" l="1"/>
  <c r="E119" s="1"/>
  <c r="B120" s="1"/>
  <c r="C120" l="1"/>
  <c r="E120" s="1"/>
  <c r="B121" s="1"/>
  <c r="C121" l="1"/>
  <c r="E121" s="1"/>
  <c r="B122" s="1"/>
  <c r="C122" l="1"/>
  <c r="E122" s="1"/>
  <c r="B123" s="1"/>
  <c r="C123" l="1"/>
  <c r="E123" s="1"/>
  <c r="B124" s="1"/>
  <c r="C124" l="1"/>
  <c r="E124" s="1"/>
  <c r="B125" s="1"/>
  <c r="C125" l="1"/>
  <c r="E125" s="1"/>
  <c r="B126" s="1"/>
  <c r="C126" l="1"/>
  <c r="E126" s="1"/>
  <c r="B127" s="1"/>
  <c r="C127" l="1"/>
  <c r="E127" s="1"/>
  <c r="B128" s="1"/>
  <c r="C128" l="1"/>
  <c r="E128" s="1"/>
  <c r="B129" s="1"/>
  <c r="C129" l="1"/>
  <c r="E129" s="1"/>
  <c r="B130" s="1"/>
  <c r="C130" l="1"/>
  <c r="E130" s="1"/>
  <c r="B131" s="1"/>
  <c r="C131" l="1"/>
  <c r="E131" s="1"/>
  <c r="B132" s="1"/>
  <c r="C132" l="1"/>
  <c r="E132" s="1"/>
  <c r="B133" s="1"/>
  <c r="C133" l="1"/>
  <c r="E133" s="1"/>
  <c r="B134" s="1"/>
  <c r="C134" l="1"/>
  <c r="D134" s="1"/>
  <c r="E134" s="1"/>
</calcChain>
</file>

<file path=xl/sharedStrings.xml><?xml version="1.0" encoding="utf-8"?>
<sst xmlns="http://schemas.openxmlformats.org/spreadsheetml/2006/main" count="15" uniqueCount="15">
  <si>
    <t>Name:</t>
  </si>
  <si>
    <t>Periodic Payment:</t>
  </si>
  <si>
    <t>Nominal Rate:</t>
  </si>
  <si>
    <t>Periods per Year:</t>
  </si>
  <si>
    <t>Periodic Rate:</t>
  </si>
  <si>
    <t>Years:</t>
  </si>
  <si>
    <t>Periods:</t>
  </si>
  <si>
    <t>Interest:</t>
  </si>
  <si>
    <t>End of Period</t>
  </si>
  <si>
    <t>Initial Balance</t>
  </si>
  <si>
    <t>Interest</t>
  </si>
  <si>
    <t>Payment</t>
  </si>
  <si>
    <t>New Balance</t>
  </si>
  <si>
    <t>Present Value:</t>
  </si>
  <si>
    <t>Del Searls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</si>
</sst>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3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0" xfId="0" applyNumberFormat="1"/>
    <xf numFmtId="10" fontId="0" fillId="0" borderId="0" xfId="0" applyNumberFormat="1"/>
    <xf numFmtId="43" fontId="0" fillId="0" borderId="0" xfId="1" applyFont="1"/>
    <xf numFmtId="8" fontId="2" fillId="2" borderId="2" xfId="0" applyNumberFormat="1" applyFont="1" applyFill="1" applyBorder="1"/>
    <xf numFmtId="8" fontId="2" fillId="2" borderId="3" xfId="0" applyNumberFormat="1" applyFont="1" applyFill="1" applyBorder="1"/>
    <xf numFmtId="0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Loan Balance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Amortization!$A$14:$A$134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cat>
          <c:val>
            <c:numRef>
              <c:f>Amortization!$E$14:$E$134</c:f>
              <c:numCache>
                <c:formatCode>_(* #,##0.00_);_(* \(#,##0.00\);_(* "-"??_);_(@_)</c:formatCode>
                <c:ptCount val="121"/>
                <c:pt idx="0">
                  <c:v>148732.96</c:v>
                </c:pt>
                <c:pt idx="1">
                  <c:v>147887.75</c:v>
                </c:pt>
                <c:pt idx="2">
                  <c:v>147037.4</c:v>
                </c:pt>
                <c:pt idx="3">
                  <c:v>146181.88</c:v>
                </c:pt>
                <c:pt idx="4">
                  <c:v>145321.15</c:v>
                </c:pt>
                <c:pt idx="5">
                  <c:v>144455.19</c:v>
                </c:pt>
                <c:pt idx="6">
                  <c:v>143583.96</c:v>
                </c:pt>
                <c:pt idx="7">
                  <c:v>142707.43</c:v>
                </c:pt>
                <c:pt idx="8">
                  <c:v>141825.57</c:v>
                </c:pt>
                <c:pt idx="9">
                  <c:v>140938.34</c:v>
                </c:pt>
                <c:pt idx="10">
                  <c:v>140045.71</c:v>
                </c:pt>
                <c:pt idx="11">
                  <c:v>139147.65</c:v>
                </c:pt>
                <c:pt idx="12">
                  <c:v>138244.13</c:v>
                </c:pt>
                <c:pt idx="13">
                  <c:v>137335.12</c:v>
                </c:pt>
                <c:pt idx="14">
                  <c:v>136420.57999999999</c:v>
                </c:pt>
                <c:pt idx="15">
                  <c:v>135500.47</c:v>
                </c:pt>
                <c:pt idx="16">
                  <c:v>134574.76</c:v>
                </c:pt>
                <c:pt idx="17">
                  <c:v>133643.42000000001</c:v>
                </c:pt>
                <c:pt idx="18">
                  <c:v>132706.42000000001</c:v>
                </c:pt>
                <c:pt idx="19">
                  <c:v>131763.72</c:v>
                </c:pt>
                <c:pt idx="20">
                  <c:v>130815.28</c:v>
                </c:pt>
                <c:pt idx="21">
                  <c:v>129861.07</c:v>
                </c:pt>
                <c:pt idx="22">
                  <c:v>128901.06000000001</c:v>
                </c:pt>
                <c:pt idx="23">
                  <c:v>127935.21</c:v>
                </c:pt>
                <c:pt idx="24">
                  <c:v>126963.48000000001</c:v>
                </c:pt>
                <c:pt idx="25">
                  <c:v>125985.84000000001</c:v>
                </c:pt>
                <c:pt idx="26">
                  <c:v>125002.25000000001</c:v>
                </c:pt>
                <c:pt idx="27">
                  <c:v>124012.68000000001</c:v>
                </c:pt>
                <c:pt idx="28">
                  <c:v>123017.09000000001</c:v>
                </c:pt>
                <c:pt idx="29">
                  <c:v>122015.44000000002</c:v>
                </c:pt>
                <c:pt idx="30">
                  <c:v>121007.70000000001</c:v>
                </c:pt>
                <c:pt idx="31">
                  <c:v>119993.83000000002</c:v>
                </c:pt>
                <c:pt idx="32">
                  <c:v>118973.79000000002</c:v>
                </c:pt>
                <c:pt idx="33">
                  <c:v>117947.55000000002</c:v>
                </c:pt>
                <c:pt idx="34">
                  <c:v>116915.06000000001</c:v>
                </c:pt>
                <c:pt idx="35">
                  <c:v>115876.29000000001</c:v>
                </c:pt>
                <c:pt idx="36">
                  <c:v>114831.20000000001</c:v>
                </c:pt>
                <c:pt idx="37">
                  <c:v>113779.76000000001</c:v>
                </c:pt>
                <c:pt idx="38">
                  <c:v>112721.92000000001</c:v>
                </c:pt>
                <c:pt idx="39">
                  <c:v>111657.65000000001</c:v>
                </c:pt>
                <c:pt idx="40">
                  <c:v>110586.90000000001</c:v>
                </c:pt>
                <c:pt idx="41">
                  <c:v>109509.64000000001</c:v>
                </c:pt>
                <c:pt idx="42">
                  <c:v>108425.82</c:v>
                </c:pt>
                <c:pt idx="43">
                  <c:v>107335.41</c:v>
                </c:pt>
                <c:pt idx="44">
                  <c:v>106238.37000000001</c:v>
                </c:pt>
                <c:pt idx="45">
                  <c:v>105134.65000000001</c:v>
                </c:pt>
                <c:pt idx="46">
                  <c:v>104024.22000000002</c:v>
                </c:pt>
                <c:pt idx="47">
                  <c:v>102907.03000000001</c:v>
                </c:pt>
                <c:pt idx="48">
                  <c:v>101783.05000000002</c:v>
                </c:pt>
                <c:pt idx="49">
                  <c:v>100652.23000000001</c:v>
                </c:pt>
                <c:pt idx="50">
                  <c:v>99514.530000000013</c:v>
                </c:pt>
                <c:pt idx="51">
                  <c:v>98369.910000000018</c:v>
                </c:pt>
                <c:pt idx="52">
                  <c:v>97218.330000000016</c:v>
                </c:pt>
                <c:pt idx="53">
                  <c:v>96059.74000000002</c:v>
                </c:pt>
                <c:pt idx="54">
                  <c:v>94894.10000000002</c:v>
                </c:pt>
                <c:pt idx="55">
                  <c:v>93721.370000000024</c:v>
                </c:pt>
                <c:pt idx="56">
                  <c:v>92541.510000000024</c:v>
                </c:pt>
                <c:pt idx="57">
                  <c:v>91354.47000000003</c:v>
                </c:pt>
                <c:pt idx="58">
                  <c:v>90160.210000000036</c:v>
                </c:pt>
                <c:pt idx="59">
                  <c:v>88958.680000000037</c:v>
                </c:pt>
                <c:pt idx="60">
                  <c:v>87749.850000000035</c:v>
                </c:pt>
                <c:pt idx="61">
                  <c:v>86533.660000000033</c:v>
                </c:pt>
                <c:pt idx="62">
                  <c:v>85310.070000000036</c:v>
                </c:pt>
                <c:pt idx="63">
                  <c:v>84079.040000000037</c:v>
                </c:pt>
                <c:pt idx="64">
                  <c:v>82840.520000000033</c:v>
                </c:pt>
                <c:pt idx="65">
                  <c:v>81594.47000000003</c:v>
                </c:pt>
                <c:pt idx="66">
                  <c:v>80340.840000000026</c:v>
                </c:pt>
                <c:pt idx="67">
                  <c:v>79079.580000000031</c:v>
                </c:pt>
                <c:pt idx="68">
                  <c:v>77810.650000000038</c:v>
                </c:pt>
                <c:pt idx="69">
                  <c:v>76534.000000000044</c:v>
                </c:pt>
                <c:pt idx="70">
                  <c:v>75249.580000000045</c:v>
                </c:pt>
                <c:pt idx="71">
                  <c:v>73957.350000000049</c:v>
                </c:pt>
                <c:pt idx="72">
                  <c:v>72657.260000000053</c:v>
                </c:pt>
                <c:pt idx="73">
                  <c:v>71349.260000000053</c:v>
                </c:pt>
                <c:pt idx="74">
                  <c:v>70033.300000000047</c:v>
                </c:pt>
                <c:pt idx="75">
                  <c:v>68709.34000000004</c:v>
                </c:pt>
                <c:pt idx="76">
                  <c:v>67377.320000000036</c:v>
                </c:pt>
                <c:pt idx="77">
                  <c:v>66037.200000000041</c:v>
                </c:pt>
                <c:pt idx="78">
                  <c:v>64688.930000000037</c:v>
                </c:pt>
                <c:pt idx="79">
                  <c:v>63332.450000000033</c:v>
                </c:pt>
                <c:pt idx="80">
                  <c:v>61967.72000000003</c:v>
                </c:pt>
                <c:pt idx="81">
                  <c:v>60594.690000000031</c:v>
                </c:pt>
                <c:pt idx="82">
                  <c:v>59213.310000000034</c:v>
                </c:pt>
                <c:pt idx="83">
                  <c:v>57823.520000000033</c:v>
                </c:pt>
                <c:pt idx="84">
                  <c:v>56425.280000000035</c:v>
                </c:pt>
                <c:pt idx="85">
                  <c:v>55018.530000000035</c:v>
                </c:pt>
                <c:pt idx="86">
                  <c:v>53603.230000000032</c:v>
                </c:pt>
                <c:pt idx="87">
                  <c:v>52179.320000000029</c:v>
                </c:pt>
                <c:pt idx="88">
                  <c:v>50746.740000000027</c:v>
                </c:pt>
                <c:pt idx="89">
                  <c:v>49305.450000000026</c:v>
                </c:pt>
                <c:pt idx="90">
                  <c:v>47855.390000000029</c:v>
                </c:pt>
                <c:pt idx="91">
                  <c:v>46396.510000000031</c:v>
                </c:pt>
                <c:pt idx="92">
                  <c:v>44928.760000000031</c:v>
                </c:pt>
                <c:pt idx="93">
                  <c:v>43452.080000000031</c:v>
                </c:pt>
                <c:pt idx="94">
                  <c:v>41966.410000000033</c:v>
                </c:pt>
                <c:pt idx="95">
                  <c:v>40471.710000000036</c:v>
                </c:pt>
                <c:pt idx="96">
                  <c:v>38967.910000000033</c:v>
                </c:pt>
                <c:pt idx="97">
                  <c:v>37454.960000000036</c:v>
                </c:pt>
                <c:pt idx="98">
                  <c:v>35932.810000000034</c:v>
                </c:pt>
                <c:pt idx="99">
                  <c:v>34401.400000000031</c:v>
                </c:pt>
                <c:pt idx="100">
                  <c:v>32860.680000000029</c:v>
                </c:pt>
                <c:pt idx="101">
                  <c:v>31310.580000000031</c:v>
                </c:pt>
                <c:pt idx="102">
                  <c:v>29751.050000000032</c:v>
                </c:pt>
                <c:pt idx="103">
                  <c:v>28182.040000000034</c:v>
                </c:pt>
                <c:pt idx="104">
                  <c:v>26603.480000000032</c:v>
                </c:pt>
                <c:pt idx="105">
                  <c:v>25015.320000000032</c:v>
                </c:pt>
                <c:pt idx="106">
                  <c:v>23417.500000000033</c:v>
                </c:pt>
                <c:pt idx="107">
                  <c:v>21809.960000000032</c:v>
                </c:pt>
                <c:pt idx="108">
                  <c:v>20192.640000000032</c:v>
                </c:pt>
                <c:pt idx="109">
                  <c:v>18565.480000000032</c:v>
                </c:pt>
                <c:pt idx="110">
                  <c:v>16928.420000000031</c:v>
                </c:pt>
                <c:pt idx="111">
                  <c:v>15281.400000000031</c:v>
                </c:pt>
                <c:pt idx="112">
                  <c:v>13624.36000000003</c:v>
                </c:pt>
                <c:pt idx="113">
                  <c:v>11957.240000000029</c:v>
                </c:pt>
                <c:pt idx="114">
                  <c:v>10279.980000000029</c:v>
                </c:pt>
                <c:pt idx="115">
                  <c:v>8592.5200000000295</c:v>
                </c:pt>
                <c:pt idx="116">
                  <c:v>6894.79000000003</c:v>
                </c:pt>
                <c:pt idx="117">
                  <c:v>5186.7300000000296</c:v>
                </c:pt>
                <c:pt idx="118">
                  <c:v>3468.2800000000298</c:v>
                </c:pt>
                <c:pt idx="119">
                  <c:v>1739.3800000000297</c:v>
                </c:pt>
                <c:pt idx="120">
                  <c:v>0</c:v>
                </c:pt>
              </c:numCache>
            </c:numRef>
          </c:val>
        </c:ser>
        <c:marker val="1"/>
        <c:axId val="97281920"/>
        <c:axId val="97288576"/>
      </c:lineChart>
      <c:catAx>
        <c:axId val="97281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</c:title>
        <c:numFmt formatCode="General" sourceLinked="1"/>
        <c:tickLblPos val="nextTo"/>
        <c:crossAx val="97288576"/>
        <c:crosses val="autoZero"/>
        <c:auto val="1"/>
        <c:lblAlgn val="ctr"/>
        <c:lblOffset val="100"/>
        <c:tickLblSkip val="6"/>
      </c:catAx>
      <c:valAx>
        <c:axId val="97288576"/>
        <c:scaling>
          <c:orientation val="minMax"/>
        </c:scaling>
        <c:axPos val="l"/>
        <c:majorGridlines/>
        <c:numFmt formatCode="&quot;$&quot;#,##0" sourceLinked="0"/>
        <c:tickLblPos val="nextTo"/>
        <c:crossAx val="97281920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95250</xdr:rowOff>
    </xdr:from>
    <xdr:to>
      <xdr:col>12</xdr:col>
      <xdr:colOff>409575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workbookViewId="0">
      <selection activeCell="B1" sqref="B1"/>
    </sheetView>
  </sheetViews>
  <sheetFormatPr defaultRowHeight="12.75"/>
  <cols>
    <col min="1" max="1" width="17.140625" customWidth="1"/>
    <col min="2" max="5" width="14.28515625" customWidth="1"/>
  </cols>
  <sheetData>
    <row r="1" spans="1:6">
      <c r="A1" s="1" t="s">
        <v>0</v>
      </c>
      <c r="B1" s="10" t="s">
        <v>14</v>
      </c>
    </row>
    <row r="2" spans="1:6">
      <c r="A2" s="1"/>
    </row>
    <row r="3" spans="1:6">
      <c r="A3" s="1" t="s">
        <v>1</v>
      </c>
      <c r="B3" s="7">
        <v>1750</v>
      </c>
    </row>
    <row r="4" spans="1:6">
      <c r="A4" s="1" t="s">
        <v>2</v>
      </c>
      <c r="B4" s="6">
        <v>7.2999999999999995E-2</v>
      </c>
    </row>
    <row r="5" spans="1:6">
      <c r="A5" s="1" t="s">
        <v>3</v>
      </c>
      <c r="B5">
        <v>12</v>
      </c>
    </row>
    <row r="6" spans="1:6">
      <c r="A6" s="1" t="s">
        <v>4</v>
      </c>
      <c r="B6">
        <f>B4/B5</f>
        <v>6.083333333333333E-3</v>
      </c>
    </row>
    <row r="7" spans="1:6">
      <c r="A7" s="1" t="s">
        <v>5</v>
      </c>
      <c r="B7">
        <v>10</v>
      </c>
    </row>
    <row r="8" spans="1:6">
      <c r="A8" s="1" t="s">
        <v>6</v>
      </c>
      <c r="B8">
        <f>B7*B5</f>
        <v>120</v>
      </c>
    </row>
    <row r="9" spans="1:6">
      <c r="A9" s="1" t="s">
        <v>13</v>
      </c>
      <c r="B9" s="8">
        <f>ROUND(PV(B6,B8,-B3),2)</f>
        <v>148732.96</v>
      </c>
    </row>
    <row r="10" spans="1:6">
      <c r="A10" s="1" t="s">
        <v>7</v>
      </c>
      <c r="B10" s="9">
        <f>B3*B8-B9</f>
        <v>61267.040000000008</v>
      </c>
    </row>
    <row r="13" spans="1:6" ht="13.5" thickBot="1">
      <c r="A13" s="3" t="s">
        <v>8</v>
      </c>
      <c r="B13" s="4" t="s">
        <v>9</v>
      </c>
      <c r="C13" s="4" t="s">
        <v>10</v>
      </c>
      <c r="D13" s="4" t="s">
        <v>11</v>
      </c>
      <c r="E13" s="4" t="s">
        <v>12</v>
      </c>
    </row>
    <row r="14" spans="1:6">
      <c r="A14" s="2">
        <v>0</v>
      </c>
      <c r="B14" s="7"/>
      <c r="C14" s="7"/>
      <c r="D14" s="7"/>
      <c r="E14" s="7">
        <f>B9</f>
        <v>148732.96</v>
      </c>
      <c r="F14" s="5"/>
    </row>
    <row r="15" spans="1:6">
      <c r="A15" s="2">
        <v>1</v>
      </c>
      <c r="B15" s="7">
        <f>E14</f>
        <v>148732.96</v>
      </c>
      <c r="C15" s="7">
        <f>ROUND(B15*$B$6,2)</f>
        <v>904.79</v>
      </c>
      <c r="D15" s="7">
        <f>$B$3</f>
        <v>1750</v>
      </c>
      <c r="E15" s="7">
        <f>B15+C15-D15</f>
        <v>147887.75</v>
      </c>
      <c r="F15" s="5"/>
    </row>
    <row r="16" spans="1:6">
      <c r="A16" s="2">
        <v>2</v>
      </c>
      <c r="B16" s="7">
        <f t="shared" ref="B16:B79" si="0">E15</f>
        <v>147887.75</v>
      </c>
      <c r="C16" s="7">
        <f t="shared" ref="C16:C79" si="1">ROUND(B16*$B$6,2)</f>
        <v>899.65</v>
      </c>
      <c r="D16" s="7">
        <f t="shared" ref="D16:D79" si="2">$B$3</f>
        <v>1750</v>
      </c>
      <c r="E16" s="7">
        <f t="shared" ref="E16:E79" si="3">B16+C16-D16</f>
        <v>147037.4</v>
      </c>
      <c r="F16" s="5"/>
    </row>
    <row r="17" spans="1:6">
      <c r="A17" s="2">
        <v>3</v>
      </c>
      <c r="B17" s="7">
        <f t="shared" si="0"/>
        <v>147037.4</v>
      </c>
      <c r="C17" s="7">
        <f t="shared" si="1"/>
        <v>894.48</v>
      </c>
      <c r="D17" s="7">
        <f t="shared" si="2"/>
        <v>1750</v>
      </c>
      <c r="E17" s="7">
        <f t="shared" si="3"/>
        <v>146181.88</v>
      </c>
      <c r="F17" s="5"/>
    </row>
    <row r="18" spans="1:6">
      <c r="A18" s="2">
        <v>4</v>
      </c>
      <c r="B18" s="7">
        <f t="shared" si="0"/>
        <v>146181.88</v>
      </c>
      <c r="C18" s="7">
        <f t="shared" si="1"/>
        <v>889.27</v>
      </c>
      <c r="D18" s="7">
        <f t="shared" si="2"/>
        <v>1750</v>
      </c>
      <c r="E18" s="7">
        <f t="shared" si="3"/>
        <v>145321.15</v>
      </c>
      <c r="F18" s="5"/>
    </row>
    <row r="19" spans="1:6">
      <c r="A19" s="2">
        <v>5</v>
      </c>
      <c r="B19" s="7">
        <f t="shared" si="0"/>
        <v>145321.15</v>
      </c>
      <c r="C19" s="7">
        <f t="shared" si="1"/>
        <v>884.04</v>
      </c>
      <c r="D19" s="7">
        <f t="shared" si="2"/>
        <v>1750</v>
      </c>
      <c r="E19" s="7">
        <f t="shared" si="3"/>
        <v>144455.19</v>
      </c>
      <c r="F19" s="5"/>
    </row>
    <row r="20" spans="1:6">
      <c r="A20" s="2">
        <v>6</v>
      </c>
      <c r="B20" s="7">
        <f t="shared" si="0"/>
        <v>144455.19</v>
      </c>
      <c r="C20" s="7">
        <f t="shared" si="1"/>
        <v>878.77</v>
      </c>
      <c r="D20" s="7">
        <f t="shared" si="2"/>
        <v>1750</v>
      </c>
      <c r="E20" s="7">
        <f t="shared" si="3"/>
        <v>143583.96</v>
      </c>
      <c r="F20" s="5"/>
    </row>
    <row r="21" spans="1:6">
      <c r="A21" s="2">
        <v>7</v>
      </c>
      <c r="B21" s="7">
        <f t="shared" si="0"/>
        <v>143583.96</v>
      </c>
      <c r="C21" s="7">
        <f t="shared" si="1"/>
        <v>873.47</v>
      </c>
      <c r="D21" s="7">
        <f t="shared" si="2"/>
        <v>1750</v>
      </c>
      <c r="E21" s="7">
        <f t="shared" si="3"/>
        <v>142707.43</v>
      </c>
      <c r="F21" s="5"/>
    </row>
    <row r="22" spans="1:6">
      <c r="A22" s="2">
        <v>8</v>
      </c>
      <c r="B22" s="7">
        <f t="shared" si="0"/>
        <v>142707.43</v>
      </c>
      <c r="C22" s="7">
        <f t="shared" si="1"/>
        <v>868.14</v>
      </c>
      <c r="D22" s="7">
        <f t="shared" si="2"/>
        <v>1750</v>
      </c>
      <c r="E22" s="7">
        <f t="shared" si="3"/>
        <v>141825.57</v>
      </c>
      <c r="F22" s="5"/>
    </row>
    <row r="23" spans="1:6">
      <c r="A23" s="2">
        <v>9</v>
      </c>
      <c r="B23" s="7">
        <f t="shared" si="0"/>
        <v>141825.57</v>
      </c>
      <c r="C23" s="7">
        <f t="shared" si="1"/>
        <v>862.77</v>
      </c>
      <c r="D23" s="7">
        <f t="shared" si="2"/>
        <v>1750</v>
      </c>
      <c r="E23" s="7">
        <f t="shared" si="3"/>
        <v>140938.34</v>
      </c>
      <c r="F23" s="5"/>
    </row>
    <row r="24" spans="1:6">
      <c r="A24" s="2">
        <v>10</v>
      </c>
      <c r="B24" s="7">
        <f t="shared" si="0"/>
        <v>140938.34</v>
      </c>
      <c r="C24" s="7">
        <f t="shared" si="1"/>
        <v>857.37</v>
      </c>
      <c r="D24" s="7">
        <f t="shared" si="2"/>
        <v>1750</v>
      </c>
      <c r="E24" s="7">
        <f t="shared" si="3"/>
        <v>140045.71</v>
      </c>
      <c r="F24" s="5"/>
    </row>
    <row r="25" spans="1:6">
      <c r="A25" s="2">
        <v>11</v>
      </c>
      <c r="B25" s="7">
        <f t="shared" si="0"/>
        <v>140045.71</v>
      </c>
      <c r="C25" s="7">
        <f t="shared" si="1"/>
        <v>851.94</v>
      </c>
      <c r="D25" s="7">
        <f t="shared" si="2"/>
        <v>1750</v>
      </c>
      <c r="E25" s="7">
        <f t="shared" si="3"/>
        <v>139147.65</v>
      </c>
      <c r="F25" s="5"/>
    </row>
    <row r="26" spans="1:6">
      <c r="A26" s="2">
        <v>12</v>
      </c>
      <c r="B26" s="7">
        <f t="shared" si="0"/>
        <v>139147.65</v>
      </c>
      <c r="C26" s="7">
        <f t="shared" si="1"/>
        <v>846.48</v>
      </c>
      <c r="D26" s="7">
        <f t="shared" si="2"/>
        <v>1750</v>
      </c>
      <c r="E26" s="7">
        <f t="shared" si="3"/>
        <v>138244.13</v>
      </c>
      <c r="F26" s="5"/>
    </row>
    <row r="27" spans="1:6">
      <c r="A27" s="2">
        <v>13</v>
      </c>
      <c r="B27" s="7">
        <f t="shared" si="0"/>
        <v>138244.13</v>
      </c>
      <c r="C27" s="7">
        <f t="shared" si="1"/>
        <v>840.99</v>
      </c>
      <c r="D27" s="7">
        <f t="shared" si="2"/>
        <v>1750</v>
      </c>
      <c r="E27" s="7">
        <f t="shared" si="3"/>
        <v>137335.12</v>
      </c>
      <c r="F27" s="5"/>
    </row>
    <row r="28" spans="1:6">
      <c r="A28" s="2">
        <v>14</v>
      </c>
      <c r="B28" s="7">
        <f t="shared" si="0"/>
        <v>137335.12</v>
      </c>
      <c r="C28" s="7">
        <f t="shared" si="1"/>
        <v>835.46</v>
      </c>
      <c r="D28" s="7">
        <f t="shared" si="2"/>
        <v>1750</v>
      </c>
      <c r="E28" s="7">
        <f t="shared" si="3"/>
        <v>136420.57999999999</v>
      </c>
      <c r="F28" s="5"/>
    </row>
    <row r="29" spans="1:6">
      <c r="A29" s="2">
        <v>15</v>
      </c>
      <c r="B29" s="7">
        <f t="shared" si="0"/>
        <v>136420.57999999999</v>
      </c>
      <c r="C29" s="7">
        <f t="shared" si="1"/>
        <v>829.89</v>
      </c>
      <c r="D29" s="7">
        <f t="shared" si="2"/>
        <v>1750</v>
      </c>
      <c r="E29" s="7">
        <f t="shared" si="3"/>
        <v>135500.47</v>
      </c>
      <c r="F29" s="5"/>
    </row>
    <row r="30" spans="1:6">
      <c r="A30" s="2">
        <v>16</v>
      </c>
      <c r="B30" s="7">
        <f t="shared" si="0"/>
        <v>135500.47</v>
      </c>
      <c r="C30" s="7">
        <f t="shared" si="1"/>
        <v>824.29</v>
      </c>
      <c r="D30" s="7">
        <f t="shared" si="2"/>
        <v>1750</v>
      </c>
      <c r="E30" s="7">
        <f t="shared" si="3"/>
        <v>134574.76</v>
      </c>
      <c r="F30" s="5"/>
    </row>
    <row r="31" spans="1:6">
      <c r="A31" s="2">
        <v>17</v>
      </c>
      <c r="B31" s="7">
        <f t="shared" si="0"/>
        <v>134574.76</v>
      </c>
      <c r="C31" s="7">
        <f t="shared" si="1"/>
        <v>818.66</v>
      </c>
      <c r="D31" s="7">
        <f t="shared" si="2"/>
        <v>1750</v>
      </c>
      <c r="E31" s="7">
        <f t="shared" si="3"/>
        <v>133643.42000000001</v>
      </c>
      <c r="F31" s="5"/>
    </row>
    <row r="32" spans="1:6">
      <c r="A32" s="2">
        <v>18</v>
      </c>
      <c r="B32" s="7">
        <f t="shared" si="0"/>
        <v>133643.42000000001</v>
      </c>
      <c r="C32" s="7">
        <f t="shared" si="1"/>
        <v>813</v>
      </c>
      <c r="D32" s="7">
        <f t="shared" si="2"/>
        <v>1750</v>
      </c>
      <c r="E32" s="7">
        <f t="shared" si="3"/>
        <v>132706.42000000001</v>
      </c>
      <c r="F32" s="5"/>
    </row>
    <row r="33" spans="1:6">
      <c r="A33" s="2">
        <v>19</v>
      </c>
      <c r="B33" s="7">
        <f t="shared" si="0"/>
        <v>132706.42000000001</v>
      </c>
      <c r="C33" s="7">
        <f t="shared" si="1"/>
        <v>807.3</v>
      </c>
      <c r="D33" s="7">
        <f t="shared" si="2"/>
        <v>1750</v>
      </c>
      <c r="E33" s="7">
        <f t="shared" si="3"/>
        <v>131763.72</v>
      </c>
      <c r="F33" s="5"/>
    </row>
    <row r="34" spans="1:6">
      <c r="A34" s="2">
        <v>20</v>
      </c>
      <c r="B34" s="7">
        <f t="shared" si="0"/>
        <v>131763.72</v>
      </c>
      <c r="C34" s="7">
        <f t="shared" si="1"/>
        <v>801.56</v>
      </c>
      <c r="D34" s="7">
        <f t="shared" si="2"/>
        <v>1750</v>
      </c>
      <c r="E34" s="7">
        <f t="shared" si="3"/>
        <v>130815.28</v>
      </c>
      <c r="F34" s="5"/>
    </row>
    <row r="35" spans="1:6">
      <c r="A35" s="2">
        <v>21</v>
      </c>
      <c r="B35" s="7">
        <f t="shared" si="0"/>
        <v>130815.28</v>
      </c>
      <c r="C35" s="7">
        <f t="shared" si="1"/>
        <v>795.79</v>
      </c>
      <c r="D35" s="7">
        <f t="shared" si="2"/>
        <v>1750</v>
      </c>
      <c r="E35" s="7">
        <f t="shared" si="3"/>
        <v>129861.07</v>
      </c>
      <c r="F35" s="5"/>
    </row>
    <row r="36" spans="1:6">
      <c r="A36" s="2">
        <v>22</v>
      </c>
      <c r="B36" s="7">
        <f t="shared" si="0"/>
        <v>129861.07</v>
      </c>
      <c r="C36" s="7">
        <f t="shared" si="1"/>
        <v>789.99</v>
      </c>
      <c r="D36" s="7">
        <f t="shared" si="2"/>
        <v>1750</v>
      </c>
      <c r="E36" s="7">
        <f t="shared" si="3"/>
        <v>128901.06000000001</v>
      </c>
      <c r="F36" s="5"/>
    </row>
    <row r="37" spans="1:6">
      <c r="A37" s="2">
        <v>23</v>
      </c>
      <c r="B37" s="7">
        <f t="shared" si="0"/>
        <v>128901.06000000001</v>
      </c>
      <c r="C37" s="7">
        <f t="shared" si="1"/>
        <v>784.15</v>
      </c>
      <c r="D37" s="7">
        <f t="shared" si="2"/>
        <v>1750</v>
      </c>
      <c r="E37" s="7">
        <f t="shared" si="3"/>
        <v>127935.21</v>
      </c>
      <c r="F37" s="5"/>
    </row>
    <row r="38" spans="1:6">
      <c r="A38" s="2">
        <v>24</v>
      </c>
      <c r="B38" s="7">
        <f t="shared" si="0"/>
        <v>127935.21</v>
      </c>
      <c r="C38" s="7">
        <f t="shared" si="1"/>
        <v>778.27</v>
      </c>
      <c r="D38" s="7">
        <f t="shared" si="2"/>
        <v>1750</v>
      </c>
      <c r="E38" s="7">
        <f t="shared" si="3"/>
        <v>126963.48000000001</v>
      </c>
      <c r="F38" s="5"/>
    </row>
    <row r="39" spans="1:6">
      <c r="A39" s="2">
        <v>25</v>
      </c>
      <c r="B39" s="7">
        <f t="shared" si="0"/>
        <v>126963.48000000001</v>
      </c>
      <c r="C39" s="7">
        <f t="shared" si="1"/>
        <v>772.36</v>
      </c>
      <c r="D39" s="7">
        <f t="shared" si="2"/>
        <v>1750</v>
      </c>
      <c r="E39" s="7">
        <f t="shared" si="3"/>
        <v>125985.84000000001</v>
      </c>
      <c r="F39" s="5"/>
    </row>
    <row r="40" spans="1:6">
      <c r="A40" s="2">
        <v>26</v>
      </c>
      <c r="B40" s="7">
        <f t="shared" si="0"/>
        <v>125985.84000000001</v>
      </c>
      <c r="C40" s="7">
        <f t="shared" si="1"/>
        <v>766.41</v>
      </c>
      <c r="D40" s="7">
        <f t="shared" si="2"/>
        <v>1750</v>
      </c>
      <c r="E40" s="7">
        <f t="shared" si="3"/>
        <v>125002.25000000001</v>
      </c>
      <c r="F40" s="5"/>
    </row>
    <row r="41" spans="1:6">
      <c r="A41" s="2">
        <v>27</v>
      </c>
      <c r="B41" s="7">
        <f t="shared" si="0"/>
        <v>125002.25000000001</v>
      </c>
      <c r="C41" s="7">
        <f t="shared" si="1"/>
        <v>760.43</v>
      </c>
      <c r="D41" s="7">
        <f t="shared" si="2"/>
        <v>1750</v>
      </c>
      <c r="E41" s="7">
        <f t="shared" si="3"/>
        <v>124012.68000000001</v>
      </c>
      <c r="F41" s="5"/>
    </row>
    <row r="42" spans="1:6">
      <c r="A42" s="2">
        <v>28</v>
      </c>
      <c r="B42" s="7">
        <f t="shared" si="0"/>
        <v>124012.68000000001</v>
      </c>
      <c r="C42" s="7">
        <f t="shared" si="1"/>
        <v>754.41</v>
      </c>
      <c r="D42" s="7">
        <f t="shared" si="2"/>
        <v>1750</v>
      </c>
      <c r="E42" s="7">
        <f t="shared" si="3"/>
        <v>123017.09000000001</v>
      </c>
      <c r="F42" s="5"/>
    </row>
    <row r="43" spans="1:6">
      <c r="A43" s="2">
        <v>29</v>
      </c>
      <c r="B43" s="7">
        <f t="shared" si="0"/>
        <v>123017.09000000001</v>
      </c>
      <c r="C43" s="7">
        <f t="shared" si="1"/>
        <v>748.35</v>
      </c>
      <c r="D43" s="7">
        <f t="shared" si="2"/>
        <v>1750</v>
      </c>
      <c r="E43" s="7">
        <f t="shared" si="3"/>
        <v>122015.44000000002</v>
      </c>
      <c r="F43" s="5"/>
    </row>
    <row r="44" spans="1:6">
      <c r="A44" s="2">
        <v>30</v>
      </c>
      <c r="B44" s="7">
        <f t="shared" si="0"/>
        <v>122015.44000000002</v>
      </c>
      <c r="C44" s="7">
        <f t="shared" si="1"/>
        <v>742.26</v>
      </c>
      <c r="D44" s="7">
        <f t="shared" si="2"/>
        <v>1750</v>
      </c>
      <c r="E44" s="7">
        <f t="shared" si="3"/>
        <v>121007.70000000001</v>
      </c>
      <c r="F44" s="5"/>
    </row>
    <row r="45" spans="1:6">
      <c r="A45" s="2">
        <v>31</v>
      </c>
      <c r="B45" s="7">
        <f t="shared" si="0"/>
        <v>121007.70000000001</v>
      </c>
      <c r="C45" s="7">
        <f t="shared" si="1"/>
        <v>736.13</v>
      </c>
      <c r="D45" s="7">
        <f t="shared" si="2"/>
        <v>1750</v>
      </c>
      <c r="E45" s="7">
        <f t="shared" si="3"/>
        <v>119993.83000000002</v>
      </c>
      <c r="F45" s="5"/>
    </row>
    <row r="46" spans="1:6">
      <c r="A46" s="2">
        <v>32</v>
      </c>
      <c r="B46" s="7">
        <f t="shared" si="0"/>
        <v>119993.83000000002</v>
      </c>
      <c r="C46" s="7">
        <f t="shared" si="1"/>
        <v>729.96</v>
      </c>
      <c r="D46" s="7">
        <f t="shared" si="2"/>
        <v>1750</v>
      </c>
      <c r="E46" s="7">
        <f t="shared" si="3"/>
        <v>118973.79000000002</v>
      </c>
      <c r="F46" s="5"/>
    </row>
    <row r="47" spans="1:6">
      <c r="A47" s="2">
        <v>33</v>
      </c>
      <c r="B47" s="7">
        <f t="shared" si="0"/>
        <v>118973.79000000002</v>
      </c>
      <c r="C47" s="7">
        <f t="shared" si="1"/>
        <v>723.76</v>
      </c>
      <c r="D47" s="7">
        <f t="shared" si="2"/>
        <v>1750</v>
      </c>
      <c r="E47" s="7">
        <f t="shared" si="3"/>
        <v>117947.55000000002</v>
      </c>
      <c r="F47" s="5"/>
    </row>
    <row r="48" spans="1:6">
      <c r="A48" s="2">
        <v>34</v>
      </c>
      <c r="B48" s="7">
        <f t="shared" si="0"/>
        <v>117947.55000000002</v>
      </c>
      <c r="C48" s="7">
        <f t="shared" si="1"/>
        <v>717.51</v>
      </c>
      <c r="D48" s="7">
        <f t="shared" si="2"/>
        <v>1750</v>
      </c>
      <c r="E48" s="7">
        <f t="shared" si="3"/>
        <v>116915.06000000001</v>
      </c>
      <c r="F48" s="5"/>
    </row>
    <row r="49" spans="1:6">
      <c r="A49" s="2">
        <v>35</v>
      </c>
      <c r="B49" s="7">
        <f t="shared" si="0"/>
        <v>116915.06000000001</v>
      </c>
      <c r="C49" s="7">
        <f t="shared" si="1"/>
        <v>711.23</v>
      </c>
      <c r="D49" s="7">
        <f t="shared" si="2"/>
        <v>1750</v>
      </c>
      <c r="E49" s="7">
        <f t="shared" si="3"/>
        <v>115876.29000000001</v>
      </c>
      <c r="F49" s="5"/>
    </row>
    <row r="50" spans="1:6">
      <c r="A50" s="2">
        <v>36</v>
      </c>
      <c r="B50" s="7">
        <f t="shared" si="0"/>
        <v>115876.29000000001</v>
      </c>
      <c r="C50" s="7">
        <f t="shared" si="1"/>
        <v>704.91</v>
      </c>
      <c r="D50" s="7">
        <f t="shared" si="2"/>
        <v>1750</v>
      </c>
      <c r="E50" s="7">
        <f t="shared" si="3"/>
        <v>114831.20000000001</v>
      </c>
      <c r="F50" s="5"/>
    </row>
    <row r="51" spans="1:6">
      <c r="A51" s="2">
        <v>37</v>
      </c>
      <c r="B51" s="7">
        <f t="shared" si="0"/>
        <v>114831.20000000001</v>
      </c>
      <c r="C51" s="7">
        <f t="shared" si="1"/>
        <v>698.56</v>
      </c>
      <c r="D51" s="7">
        <f t="shared" si="2"/>
        <v>1750</v>
      </c>
      <c r="E51" s="7">
        <f t="shared" si="3"/>
        <v>113779.76000000001</v>
      </c>
      <c r="F51" s="5"/>
    </row>
    <row r="52" spans="1:6">
      <c r="A52" s="2">
        <v>38</v>
      </c>
      <c r="B52" s="7">
        <f t="shared" si="0"/>
        <v>113779.76000000001</v>
      </c>
      <c r="C52" s="7">
        <f t="shared" si="1"/>
        <v>692.16</v>
      </c>
      <c r="D52" s="7">
        <f t="shared" si="2"/>
        <v>1750</v>
      </c>
      <c r="E52" s="7">
        <f t="shared" si="3"/>
        <v>112721.92000000001</v>
      </c>
      <c r="F52" s="5"/>
    </row>
    <row r="53" spans="1:6">
      <c r="A53" s="2">
        <v>39</v>
      </c>
      <c r="B53" s="7">
        <f t="shared" si="0"/>
        <v>112721.92000000001</v>
      </c>
      <c r="C53" s="7">
        <f t="shared" si="1"/>
        <v>685.73</v>
      </c>
      <c r="D53" s="7">
        <f t="shared" si="2"/>
        <v>1750</v>
      </c>
      <c r="E53" s="7">
        <f t="shared" si="3"/>
        <v>111657.65000000001</v>
      </c>
      <c r="F53" s="5"/>
    </row>
    <row r="54" spans="1:6">
      <c r="A54" s="2">
        <v>40</v>
      </c>
      <c r="B54" s="7">
        <f t="shared" si="0"/>
        <v>111657.65000000001</v>
      </c>
      <c r="C54" s="7">
        <f t="shared" si="1"/>
        <v>679.25</v>
      </c>
      <c r="D54" s="7">
        <f t="shared" si="2"/>
        <v>1750</v>
      </c>
      <c r="E54" s="7">
        <f t="shared" si="3"/>
        <v>110586.90000000001</v>
      </c>
      <c r="F54" s="5"/>
    </row>
    <row r="55" spans="1:6">
      <c r="A55" s="2">
        <v>41</v>
      </c>
      <c r="B55" s="7">
        <f t="shared" si="0"/>
        <v>110586.90000000001</v>
      </c>
      <c r="C55" s="7">
        <f t="shared" si="1"/>
        <v>672.74</v>
      </c>
      <c r="D55" s="7">
        <f t="shared" si="2"/>
        <v>1750</v>
      </c>
      <c r="E55" s="7">
        <f t="shared" si="3"/>
        <v>109509.64000000001</v>
      </c>
      <c r="F55" s="5"/>
    </row>
    <row r="56" spans="1:6">
      <c r="A56" s="2">
        <v>42</v>
      </c>
      <c r="B56" s="7">
        <f t="shared" si="0"/>
        <v>109509.64000000001</v>
      </c>
      <c r="C56" s="7">
        <f t="shared" si="1"/>
        <v>666.18</v>
      </c>
      <c r="D56" s="7">
        <f t="shared" si="2"/>
        <v>1750</v>
      </c>
      <c r="E56" s="7">
        <f t="shared" si="3"/>
        <v>108425.82</v>
      </c>
      <c r="F56" s="5"/>
    </row>
    <row r="57" spans="1:6">
      <c r="A57" s="2">
        <v>43</v>
      </c>
      <c r="B57" s="7">
        <f t="shared" si="0"/>
        <v>108425.82</v>
      </c>
      <c r="C57" s="7">
        <f t="shared" si="1"/>
        <v>659.59</v>
      </c>
      <c r="D57" s="7">
        <f t="shared" si="2"/>
        <v>1750</v>
      </c>
      <c r="E57" s="7">
        <f t="shared" si="3"/>
        <v>107335.41</v>
      </c>
      <c r="F57" s="5"/>
    </row>
    <row r="58" spans="1:6">
      <c r="A58" s="2">
        <v>44</v>
      </c>
      <c r="B58" s="7">
        <f t="shared" si="0"/>
        <v>107335.41</v>
      </c>
      <c r="C58" s="7">
        <f t="shared" si="1"/>
        <v>652.96</v>
      </c>
      <c r="D58" s="7">
        <f t="shared" si="2"/>
        <v>1750</v>
      </c>
      <c r="E58" s="7">
        <f t="shared" si="3"/>
        <v>106238.37000000001</v>
      </c>
      <c r="F58" s="5"/>
    </row>
    <row r="59" spans="1:6">
      <c r="A59" s="2">
        <v>45</v>
      </c>
      <c r="B59" s="7">
        <f t="shared" si="0"/>
        <v>106238.37000000001</v>
      </c>
      <c r="C59" s="7">
        <f t="shared" si="1"/>
        <v>646.28</v>
      </c>
      <c r="D59" s="7">
        <f t="shared" si="2"/>
        <v>1750</v>
      </c>
      <c r="E59" s="7">
        <f t="shared" si="3"/>
        <v>105134.65000000001</v>
      </c>
      <c r="F59" s="5"/>
    </row>
    <row r="60" spans="1:6">
      <c r="A60" s="2">
        <v>46</v>
      </c>
      <c r="B60" s="7">
        <f t="shared" si="0"/>
        <v>105134.65000000001</v>
      </c>
      <c r="C60" s="7">
        <f t="shared" si="1"/>
        <v>639.57000000000005</v>
      </c>
      <c r="D60" s="7">
        <f t="shared" si="2"/>
        <v>1750</v>
      </c>
      <c r="E60" s="7">
        <f t="shared" si="3"/>
        <v>104024.22000000002</v>
      </c>
      <c r="F60" s="5"/>
    </row>
    <row r="61" spans="1:6">
      <c r="A61" s="2">
        <v>47</v>
      </c>
      <c r="B61" s="7">
        <f t="shared" si="0"/>
        <v>104024.22000000002</v>
      </c>
      <c r="C61" s="7">
        <f t="shared" si="1"/>
        <v>632.80999999999995</v>
      </c>
      <c r="D61" s="7">
        <f t="shared" si="2"/>
        <v>1750</v>
      </c>
      <c r="E61" s="7">
        <f t="shared" si="3"/>
        <v>102907.03000000001</v>
      </c>
      <c r="F61" s="5"/>
    </row>
    <row r="62" spans="1:6">
      <c r="A62" s="2">
        <v>48</v>
      </c>
      <c r="B62" s="7">
        <f t="shared" si="0"/>
        <v>102907.03000000001</v>
      </c>
      <c r="C62" s="7">
        <f t="shared" si="1"/>
        <v>626.02</v>
      </c>
      <c r="D62" s="7">
        <f t="shared" si="2"/>
        <v>1750</v>
      </c>
      <c r="E62" s="7">
        <f t="shared" si="3"/>
        <v>101783.05000000002</v>
      </c>
      <c r="F62" s="5"/>
    </row>
    <row r="63" spans="1:6">
      <c r="A63" s="2">
        <v>49</v>
      </c>
      <c r="B63" s="7">
        <f t="shared" si="0"/>
        <v>101783.05000000002</v>
      </c>
      <c r="C63" s="7">
        <f t="shared" si="1"/>
        <v>619.17999999999995</v>
      </c>
      <c r="D63" s="7">
        <f t="shared" si="2"/>
        <v>1750</v>
      </c>
      <c r="E63" s="7">
        <f t="shared" si="3"/>
        <v>100652.23000000001</v>
      </c>
    </row>
    <row r="64" spans="1:6">
      <c r="A64" s="2">
        <v>50</v>
      </c>
      <c r="B64" s="7">
        <f t="shared" si="0"/>
        <v>100652.23000000001</v>
      </c>
      <c r="C64" s="7">
        <f t="shared" si="1"/>
        <v>612.29999999999995</v>
      </c>
      <c r="D64" s="7">
        <f t="shared" si="2"/>
        <v>1750</v>
      </c>
      <c r="E64" s="7">
        <f t="shared" si="3"/>
        <v>99514.530000000013</v>
      </c>
    </row>
    <row r="65" spans="1:5">
      <c r="A65" s="2">
        <v>51</v>
      </c>
      <c r="B65" s="7">
        <f t="shared" si="0"/>
        <v>99514.530000000013</v>
      </c>
      <c r="C65" s="7">
        <f t="shared" si="1"/>
        <v>605.38</v>
      </c>
      <c r="D65" s="7">
        <f t="shared" si="2"/>
        <v>1750</v>
      </c>
      <c r="E65" s="7">
        <f t="shared" si="3"/>
        <v>98369.910000000018</v>
      </c>
    </row>
    <row r="66" spans="1:5">
      <c r="A66" s="2">
        <v>52</v>
      </c>
      <c r="B66" s="7">
        <f t="shared" si="0"/>
        <v>98369.910000000018</v>
      </c>
      <c r="C66" s="7">
        <f t="shared" si="1"/>
        <v>598.41999999999996</v>
      </c>
      <c r="D66" s="7">
        <f t="shared" si="2"/>
        <v>1750</v>
      </c>
      <c r="E66" s="7">
        <f t="shared" si="3"/>
        <v>97218.330000000016</v>
      </c>
    </row>
    <row r="67" spans="1:5">
      <c r="A67" s="2">
        <v>53</v>
      </c>
      <c r="B67" s="7">
        <f t="shared" si="0"/>
        <v>97218.330000000016</v>
      </c>
      <c r="C67" s="7">
        <f t="shared" si="1"/>
        <v>591.41</v>
      </c>
      <c r="D67" s="7">
        <f t="shared" si="2"/>
        <v>1750</v>
      </c>
      <c r="E67" s="7">
        <f t="shared" si="3"/>
        <v>96059.74000000002</v>
      </c>
    </row>
    <row r="68" spans="1:5">
      <c r="A68" s="2">
        <v>54</v>
      </c>
      <c r="B68" s="7">
        <f t="shared" si="0"/>
        <v>96059.74000000002</v>
      </c>
      <c r="C68" s="7">
        <f t="shared" si="1"/>
        <v>584.36</v>
      </c>
      <c r="D68" s="7">
        <f t="shared" si="2"/>
        <v>1750</v>
      </c>
      <c r="E68" s="7">
        <f t="shared" si="3"/>
        <v>94894.10000000002</v>
      </c>
    </row>
    <row r="69" spans="1:5">
      <c r="A69" s="2">
        <v>55</v>
      </c>
      <c r="B69" s="7">
        <f t="shared" si="0"/>
        <v>94894.10000000002</v>
      </c>
      <c r="C69" s="7">
        <f t="shared" si="1"/>
        <v>577.27</v>
      </c>
      <c r="D69" s="7">
        <f t="shared" si="2"/>
        <v>1750</v>
      </c>
      <c r="E69" s="7">
        <f t="shared" si="3"/>
        <v>93721.370000000024</v>
      </c>
    </row>
    <row r="70" spans="1:5">
      <c r="A70" s="2">
        <v>56</v>
      </c>
      <c r="B70" s="7">
        <f t="shared" si="0"/>
        <v>93721.370000000024</v>
      </c>
      <c r="C70" s="7">
        <f t="shared" si="1"/>
        <v>570.14</v>
      </c>
      <c r="D70" s="7">
        <f t="shared" si="2"/>
        <v>1750</v>
      </c>
      <c r="E70" s="7">
        <f t="shared" si="3"/>
        <v>92541.510000000024</v>
      </c>
    </row>
    <row r="71" spans="1:5">
      <c r="A71" s="2">
        <v>57</v>
      </c>
      <c r="B71" s="7">
        <f t="shared" si="0"/>
        <v>92541.510000000024</v>
      </c>
      <c r="C71" s="7">
        <f t="shared" si="1"/>
        <v>562.96</v>
      </c>
      <c r="D71" s="7">
        <f t="shared" si="2"/>
        <v>1750</v>
      </c>
      <c r="E71" s="7">
        <f t="shared" si="3"/>
        <v>91354.47000000003</v>
      </c>
    </row>
    <row r="72" spans="1:5">
      <c r="A72" s="2">
        <v>58</v>
      </c>
      <c r="B72" s="7">
        <f t="shared" si="0"/>
        <v>91354.47000000003</v>
      </c>
      <c r="C72" s="7">
        <f t="shared" si="1"/>
        <v>555.74</v>
      </c>
      <c r="D72" s="7">
        <f t="shared" si="2"/>
        <v>1750</v>
      </c>
      <c r="E72" s="7">
        <f t="shared" si="3"/>
        <v>90160.210000000036</v>
      </c>
    </row>
    <row r="73" spans="1:5">
      <c r="A73" s="2">
        <v>59</v>
      </c>
      <c r="B73" s="7">
        <f t="shared" si="0"/>
        <v>90160.210000000036</v>
      </c>
      <c r="C73" s="7">
        <f t="shared" si="1"/>
        <v>548.47</v>
      </c>
      <c r="D73" s="7">
        <f t="shared" si="2"/>
        <v>1750</v>
      </c>
      <c r="E73" s="7">
        <f t="shared" si="3"/>
        <v>88958.680000000037</v>
      </c>
    </row>
    <row r="74" spans="1:5">
      <c r="A74" s="2">
        <v>60</v>
      </c>
      <c r="B74" s="7">
        <f t="shared" si="0"/>
        <v>88958.680000000037</v>
      </c>
      <c r="C74" s="7">
        <f t="shared" si="1"/>
        <v>541.16999999999996</v>
      </c>
      <c r="D74" s="7">
        <f t="shared" si="2"/>
        <v>1750</v>
      </c>
      <c r="E74" s="7">
        <f t="shared" si="3"/>
        <v>87749.850000000035</v>
      </c>
    </row>
    <row r="75" spans="1:5">
      <c r="A75" s="2">
        <v>61</v>
      </c>
      <c r="B75" s="7">
        <f t="shared" si="0"/>
        <v>87749.850000000035</v>
      </c>
      <c r="C75" s="7">
        <f t="shared" si="1"/>
        <v>533.80999999999995</v>
      </c>
      <c r="D75" s="7">
        <f t="shared" si="2"/>
        <v>1750</v>
      </c>
      <c r="E75" s="7">
        <f t="shared" si="3"/>
        <v>86533.660000000033</v>
      </c>
    </row>
    <row r="76" spans="1:5">
      <c r="A76" s="2">
        <v>62</v>
      </c>
      <c r="B76" s="7">
        <f t="shared" si="0"/>
        <v>86533.660000000033</v>
      </c>
      <c r="C76" s="7">
        <f t="shared" si="1"/>
        <v>526.41</v>
      </c>
      <c r="D76" s="7">
        <f t="shared" si="2"/>
        <v>1750</v>
      </c>
      <c r="E76" s="7">
        <f t="shared" si="3"/>
        <v>85310.070000000036</v>
      </c>
    </row>
    <row r="77" spans="1:5">
      <c r="A77" s="2">
        <v>63</v>
      </c>
      <c r="B77" s="7">
        <f t="shared" si="0"/>
        <v>85310.070000000036</v>
      </c>
      <c r="C77" s="7">
        <f t="shared" si="1"/>
        <v>518.97</v>
      </c>
      <c r="D77" s="7">
        <f t="shared" si="2"/>
        <v>1750</v>
      </c>
      <c r="E77" s="7">
        <f t="shared" si="3"/>
        <v>84079.040000000037</v>
      </c>
    </row>
    <row r="78" spans="1:5">
      <c r="A78" s="2">
        <v>64</v>
      </c>
      <c r="B78" s="7">
        <f t="shared" si="0"/>
        <v>84079.040000000037</v>
      </c>
      <c r="C78" s="7">
        <f t="shared" si="1"/>
        <v>511.48</v>
      </c>
      <c r="D78" s="7">
        <f t="shared" si="2"/>
        <v>1750</v>
      </c>
      <c r="E78" s="7">
        <f t="shared" si="3"/>
        <v>82840.520000000033</v>
      </c>
    </row>
    <row r="79" spans="1:5">
      <c r="A79" s="2">
        <v>65</v>
      </c>
      <c r="B79" s="7">
        <f t="shared" si="0"/>
        <v>82840.520000000033</v>
      </c>
      <c r="C79" s="7">
        <f t="shared" si="1"/>
        <v>503.95</v>
      </c>
      <c r="D79" s="7">
        <f t="shared" si="2"/>
        <v>1750</v>
      </c>
      <c r="E79" s="7">
        <f t="shared" si="3"/>
        <v>81594.47000000003</v>
      </c>
    </row>
    <row r="80" spans="1:5">
      <c r="A80" s="2">
        <v>66</v>
      </c>
      <c r="B80" s="7">
        <f t="shared" ref="B80:B134" si="4">E79</f>
        <v>81594.47000000003</v>
      </c>
      <c r="C80" s="7">
        <f t="shared" ref="C80:C134" si="5">ROUND(B80*$B$6,2)</f>
        <v>496.37</v>
      </c>
      <c r="D80" s="7">
        <f t="shared" ref="D80:D133" si="6">$B$3</f>
        <v>1750</v>
      </c>
      <c r="E80" s="7">
        <f t="shared" ref="E80:E134" si="7">B80+C80-D80</f>
        <v>80340.840000000026</v>
      </c>
    </row>
    <row r="81" spans="1:5">
      <c r="A81" s="2">
        <v>67</v>
      </c>
      <c r="B81" s="7">
        <f t="shared" si="4"/>
        <v>80340.840000000026</v>
      </c>
      <c r="C81" s="7">
        <f t="shared" si="5"/>
        <v>488.74</v>
      </c>
      <c r="D81" s="7">
        <f t="shared" si="6"/>
        <v>1750</v>
      </c>
      <c r="E81" s="7">
        <f t="shared" si="7"/>
        <v>79079.580000000031</v>
      </c>
    </row>
    <row r="82" spans="1:5">
      <c r="A82" s="2">
        <v>68</v>
      </c>
      <c r="B82" s="7">
        <f t="shared" si="4"/>
        <v>79079.580000000031</v>
      </c>
      <c r="C82" s="7">
        <f t="shared" si="5"/>
        <v>481.07</v>
      </c>
      <c r="D82" s="7">
        <f t="shared" si="6"/>
        <v>1750</v>
      </c>
      <c r="E82" s="7">
        <f t="shared" si="7"/>
        <v>77810.650000000038</v>
      </c>
    </row>
    <row r="83" spans="1:5">
      <c r="A83" s="2">
        <v>69</v>
      </c>
      <c r="B83" s="7">
        <f t="shared" si="4"/>
        <v>77810.650000000038</v>
      </c>
      <c r="C83" s="7">
        <f t="shared" si="5"/>
        <v>473.35</v>
      </c>
      <c r="D83" s="7">
        <f t="shared" si="6"/>
        <v>1750</v>
      </c>
      <c r="E83" s="7">
        <f t="shared" si="7"/>
        <v>76534.000000000044</v>
      </c>
    </row>
    <row r="84" spans="1:5">
      <c r="A84" s="2">
        <v>70</v>
      </c>
      <c r="B84" s="7">
        <f t="shared" si="4"/>
        <v>76534.000000000044</v>
      </c>
      <c r="C84" s="7">
        <f t="shared" si="5"/>
        <v>465.58</v>
      </c>
      <c r="D84" s="7">
        <f t="shared" si="6"/>
        <v>1750</v>
      </c>
      <c r="E84" s="7">
        <f t="shared" si="7"/>
        <v>75249.580000000045</v>
      </c>
    </row>
    <row r="85" spans="1:5">
      <c r="A85" s="2">
        <v>71</v>
      </c>
      <c r="B85" s="7">
        <f t="shared" si="4"/>
        <v>75249.580000000045</v>
      </c>
      <c r="C85" s="7">
        <f t="shared" si="5"/>
        <v>457.77</v>
      </c>
      <c r="D85" s="7">
        <f t="shared" si="6"/>
        <v>1750</v>
      </c>
      <c r="E85" s="7">
        <f t="shared" si="7"/>
        <v>73957.350000000049</v>
      </c>
    </row>
    <row r="86" spans="1:5">
      <c r="A86" s="2">
        <v>72</v>
      </c>
      <c r="B86" s="7">
        <f t="shared" si="4"/>
        <v>73957.350000000049</v>
      </c>
      <c r="C86" s="7">
        <f t="shared" si="5"/>
        <v>449.91</v>
      </c>
      <c r="D86" s="7">
        <f t="shared" si="6"/>
        <v>1750</v>
      </c>
      <c r="E86" s="7">
        <f t="shared" si="7"/>
        <v>72657.260000000053</v>
      </c>
    </row>
    <row r="87" spans="1:5">
      <c r="A87" s="2">
        <v>73</v>
      </c>
      <c r="B87" s="7">
        <f t="shared" si="4"/>
        <v>72657.260000000053</v>
      </c>
      <c r="C87" s="7">
        <f t="shared" si="5"/>
        <v>442</v>
      </c>
      <c r="D87" s="7">
        <f t="shared" si="6"/>
        <v>1750</v>
      </c>
      <c r="E87" s="7">
        <f t="shared" si="7"/>
        <v>71349.260000000053</v>
      </c>
    </row>
    <row r="88" spans="1:5">
      <c r="A88" s="2">
        <v>74</v>
      </c>
      <c r="B88" s="7">
        <f t="shared" si="4"/>
        <v>71349.260000000053</v>
      </c>
      <c r="C88" s="7">
        <f t="shared" si="5"/>
        <v>434.04</v>
      </c>
      <c r="D88" s="7">
        <f t="shared" si="6"/>
        <v>1750</v>
      </c>
      <c r="E88" s="7">
        <f t="shared" si="7"/>
        <v>70033.300000000047</v>
      </c>
    </row>
    <row r="89" spans="1:5">
      <c r="A89" s="2">
        <v>75</v>
      </c>
      <c r="B89" s="7">
        <f t="shared" si="4"/>
        <v>70033.300000000047</v>
      </c>
      <c r="C89" s="7">
        <f t="shared" si="5"/>
        <v>426.04</v>
      </c>
      <c r="D89" s="7">
        <f t="shared" si="6"/>
        <v>1750</v>
      </c>
      <c r="E89" s="7">
        <f t="shared" si="7"/>
        <v>68709.34000000004</v>
      </c>
    </row>
    <row r="90" spans="1:5">
      <c r="A90" s="2">
        <v>76</v>
      </c>
      <c r="B90" s="7">
        <f t="shared" si="4"/>
        <v>68709.34000000004</v>
      </c>
      <c r="C90" s="7">
        <f t="shared" si="5"/>
        <v>417.98</v>
      </c>
      <c r="D90" s="7">
        <f t="shared" si="6"/>
        <v>1750</v>
      </c>
      <c r="E90" s="7">
        <f t="shared" si="7"/>
        <v>67377.320000000036</v>
      </c>
    </row>
    <row r="91" spans="1:5">
      <c r="A91" s="2">
        <v>77</v>
      </c>
      <c r="B91" s="7">
        <f t="shared" si="4"/>
        <v>67377.320000000036</v>
      </c>
      <c r="C91" s="7">
        <f t="shared" si="5"/>
        <v>409.88</v>
      </c>
      <c r="D91" s="7">
        <f t="shared" si="6"/>
        <v>1750</v>
      </c>
      <c r="E91" s="7">
        <f t="shared" si="7"/>
        <v>66037.200000000041</v>
      </c>
    </row>
    <row r="92" spans="1:5">
      <c r="A92" s="2">
        <v>78</v>
      </c>
      <c r="B92" s="7">
        <f t="shared" si="4"/>
        <v>66037.200000000041</v>
      </c>
      <c r="C92" s="7">
        <f t="shared" si="5"/>
        <v>401.73</v>
      </c>
      <c r="D92" s="7">
        <f t="shared" si="6"/>
        <v>1750</v>
      </c>
      <c r="E92" s="7">
        <f t="shared" si="7"/>
        <v>64688.930000000037</v>
      </c>
    </row>
    <row r="93" spans="1:5">
      <c r="A93" s="2">
        <v>79</v>
      </c>
      <c r="B93" s="7">
        <f t="shared" si="4"/>
        <v>64688.930000000037</v>
      </c>
      <c r="C93" s="7">
        <f t="shared" si="5"/>
        <v>393.52</v>
      </c>
      <c r="D93" s="7">
        <f t="shared" si="6"/>
        <v>1750</v>
      </c>
      <c r="E93" s="7">
        <f t="shared" si="7"/>
        <v>63332.450000000033</v>
      </c>
    </row>
    <row r="94" spans="1:5">
      <c r="A94" s="2">
        <v>80</v>
      </c>
      <c r="B94" s="7">
        <f t="shared" si="4"/>
        <v>63332.450000000033</v>
      </c>
      <c r="C94" s="7">
        <f t="shared" si="5"/>
        <v>385.27</v>
      </c>
      <c r="D94" s="7">
        <f t="shared" si="6"/>
        <v>1750</v>
      </c>
      <c r="E94" s="7">
        <f t="shared" si="7"/>
        <v>61967.72000000003</v>
      </c>
    </row>
    <row r="95" spans="1:5">
      <c r="A95" s="2">
        <v>81</v>
      </c>
      <c r="B95" s="7">
        <f t="shared" si="4"/>
        <v>61967.72000000003</v>
      </c>
      <c r="C95" s="7">
        <f t="shared" si="5"/>
        <v>376.97</v>
      </c>
      <c r="D95" s="7">
        <f t="shared" si="6"/>
        <v>1750</v>
      </c>
      <c r="E95" s="7">
        <f t="shared" si="7"/>
        <v>60594.690000000031</v>
      </c>
    </row>
    <row r="96" spans="1:5">
      <c r="A96" s="2">
        <v>82</v>
      </c>
      <c r="B96" s="7">
        <f t="shared" si="4"/>
        <v>60594.690000000031</v>
      </c>
      <c r="C96" s="7">
        <f t="shared" si="5"/>
        <v>368.62</v>
      </c>
      <c r="D96" s="7">
        <f t="shared" si="6"/>
        <v>1750</v>
      </c>
      <c r="E96" s="7">
        <f t="shared" si="7"/>
        <v>59213.310000000034</v>
      </c>
    </row>
    <row r="97" spans="1:5">
      <c r="A97" s="2">
        <v>83</v>
      </c>
      <c r="B97" s="7">
        <f t="shared" si="4"/>
        <v>59213.310000000034</v>
      </c>
      <c r="C97" s="7">
        <f t="shared" si="5"/>
        <v>360.21</v>
      </c>
      <c r="D97" s="7">
        <f t="shared" si="6"/>
        <v>1750</v>
      </c>
      <c r="E97" s="7">
        <f t="shared" si="7"/>
        <v>57823.520000000033</v>
      </c>
    </row>
    <row r="98" spans="1:5">
      <c r="A98" s="2">
        <v>84</v>
      </c>
      <c r="B98" s="7">
        <f t="shared" si="4"/>
        <v>57823.520000000033</v>
      </c>
      <c r="C98" s="7">
        <f t="shared" si="5"/>
        <v>351.76</v>
      </c>
      <c r="D98" s="7">
        <f t="shared" si="6"/>
        <v>1750</v>
      </c>
      <c r="E98" s="7">
        <f t="shared" si="7"/>
        <v>56425.280000000035</v>
      </c>
    </row>
    <row r="99" spans="1:5">
      <c r="A99" s="2">
        <v>85</v>
      </c>
      <c r="B99" s="7">
        <f t="shared" si="4"/>
        <v>56425.280000000035</v>
      </c>
      <c r="C99" s="7">
        <f t="shared" si="5"/>
        <v>343.25</v>
      </c>
      <c r="D99" s="7">
        <f t="shared" si="6"/>
        <v>1750</v>
      </c>
      <c r="E99" s="7">
        <f t="shared" si="7"/>
        <v>55018.530000000035</v>
      </c>
    </row>
    <row r="100" spans="1:5">
      <c r="A100" s="2">
        <v>86</v>
      </c>
      <c r="B100" s="7">
        <f t="shared" si="4"/>
        <v>55018.530000000035</v>
      </c>
      <c r="C100" s="7">
        <f t="shared" si="5"/>
        <v>334.7</v>
      </c>
      <c r="D100" s="7">
        <f t="shared" si="6"/>
        <v>1750</v>
      </c>
      <c r="E100" s="7">
        <f t="shared" si="7"/>
        <v>53603.230000000032</v>
      </c>
    </row>
    <row r="101" spans="1:5">
      <c r="A101" s="2">
        <v>87</v>
      </c>
      <c r="B101" s="7">
        <f t="shared" si="4"/>
        <v>53603.230000000032</v>
      </c>
      <c r="C101" s="7">
        <f t="shared" si="5"/>
        <v>326.08999999999997</v>
      </c>
      <c r="D101" s="7">
        <f t="shared" si="6"/>
        <v>1750</v>
      </c>
      <c r="E101" s="7">
        <f t="shared" si="7"/>
        <v>52179.320000000029</v>
      </c>
    </row>
    <row r="102" spans="1:5">
      <c r="A102" s="2">
        <v>88</v>
      </c>
      <c r="B102" s="7">
        <f t="shared" si="4"/>
        <v>52179.320000000029</v>
      </c>
      <c r="C102" s="7">
        <f t="shared" si="5"/>
        <v>317.42</v>
      </c>
      <c r="D102" s="7">
        <f t="shared" si="6"/>
        <v>1750</v>
      </c>
      <c r="E102" s="7">
        <f t="shared" si="7"/>
        <v>50746.740000000027</v>
      </c>
    </row>
    <row r="103" spans="1:5">
      <c r="A103" s="2">
        <v>89</v>
      </c>
      <c r="B103" s="7">
        <f t="shared" si="4"/>
        <v>50746.740000000027</v>
      </c>
      <c r="C103" s="7">
        <f t="shared" si="5"/>
        <v>308.70999999999998</v>
      </c>
      <c r="D103" s="7">
        <f t="shared" si="6"/>
        <v>1750</v>
      </c>
      <c r="E103" s="7">
        <f t="shared" si="7"/>
        <v>49305.450000000026</v>
      </c>
    </row>
    <row r="104" spans="1:5">
      <c r="A104" s="2">
        <v>90</v>
      </c>
      <c r="B104" s="7">
        <f t="shared" si="4"/>
        <v>49305.450000000026</v>
      </c>
      <c r="C104" s="7">
        <f t="shared" si="5"/>
        <v>299.94</v>
      </c>
      <c r="D104" s="7">
        <f t="shared" si="6"/>
        <v>1750</v>
      </c>
      <c r="E104" s="7">
        <f t="shared" si="7"/>
        <v>47855.390000000029</v>
      </c>
    </row>
    <row r="105" spans="1:5">
      <c r="A105" s="2">
        <v>91</v>
      </c>
      <c r="B105" s="7">
        <f t="shared" si="4"/>
        <v>47855.390000000029</v>
      </c>
      <c r="C105" s="7">
        <f t="shared" si="5"/>
        <v>291.12</v>
      </c>
      <c r="D105" s="7">
        <f t="shared" si="6"/>
        <v>1750</v>
      </c>
      <c r="E105" s="7">
        <f t="shared" si="7"/>
        <v>46396.510000000031</v>
      </c>
    </row>
    <row r="106" spans="1:5">
      <c r="A106" s="2">
        <v>92</v>
      </c>
      <c r="B106" s="7">
        <f t="shared" si="4"/>
        <v>46396.510000000031</v>
      </c>
      <c r="C106" s="7">
        <f t="shared" si="5"/>
        <v>282.25</v>
      </c>
      <c r="D106" s="7">
        <f t="shared" si="6"/>
        <v>1750</v>
      </c>
      <c r="E106" s="7">
        <f t="shared" si="7"/>
        <v>44928.760000000031</v>
      </c>
    </row>
    <row r="107" spans="1:5">
      <c r="A107" s="2">
        <v>93</v>
      </c>
      <c r="B107" s="7">
        <f t="shared" si="4"/>
        <v>44928.760000000031</v>
      </c>
      <c r="C107" s="7">
        <f t="shared" si="5"/>
        <v>273.32</v>
      </c>
      <c r="D107" s="7">
        <f t="shared" si="6"/>
        <v>1750</v>
      </c>
      <c r="E107" s="7">
        <f t="shared" si="7"/>
        <v>43452.080000000031</v>
      </c>
    </row>
    <row r="108" spans="1:5">
      <c r="A108" s="2">
        <v>94</v>
      </c>
      <c r="B108" s="7">
        <f t="shared" si="4"/>
        <v>43452.080000000031</v>
      </c>
      <c r="C108" s="7">
        <f t="shared" si="5"/>
        <v>264.33</v>
      </c>
      <c r="D108" s="7">
        <f t="shared" si="6"/>
        <v>1750</v>
      </c>
      <c r="E108" s="7">
        <f t="shared" si="7"/>
        <v>41966.410000000033</v>
      </c>
    </row>
    <row r="109" spans="1:5">
      <c r="A109" s="2">
        <v>95</v>
      </c>
      <c r="B109" s="7">
        <f t="shared" si="4"/>
        <v>41966.410000000033</v>
      </c>
      <c r="C109" s="7">
        <f t="shared" si="5"/>
        <v>255.3</v>
      </c>
      <c r="D109" s="7">
        <f t="shared" si="6"/>
        <v>1750</v>
      </c>
      <c r="E109" s="7">
        <f t="shared" si="7"/>
        <v>40471.710000000036</v>
      </c>
    </row>
    <row r="110" spans="1:5">
      <c r="A110" s="2">
        <v>96</v>
      </c>
      <c r="B110" s="7">
        <f t="shared" si="4"/>
        <v>40471.710000000036</v>
      </c>
      <c r="C110" s="7">
        <f t="shared" si="5"/>
        <v>246.2</v>
      </c>
      <c r="D110" s="7">
        <f t="shared" si="6"/>
        <v>1750</v>
      </c>
      <c r="E110" s="7">
        <f t="shared" si="7"/>
        <v>38967.910000000033</v>
      </c>
    </row>
    <row r="111" spans="1:5">
      <c r="A111" s="2">
        <v>97</v>
      </c>
      <c r="B111" s="7">
        <f t="shared" si="4"/>
        <v>38967.910000000033</v>
      </c>
      <c r="C111" s="7">
        <f t="shared" si="5"/>
        <v>237.05</v>
      </c>
      <c r="D111" s="7">
        <f t="shared" si="6"/>
        <v>1750</v>
      </c>
      <c r="E111" s="7">
        <f t="shared" si="7"/>
        <v>37454.960000000036</v>
      </c>
    </row>
    <row r="112" spans="1:5">
      <c r="A112" s="2">
        <v>98</v>
      </c>
      <c r="B112" s="7">
        <f t="shared" si="4"/>
        <v>37454.960000000036</v>
      </c>
      <c r="C112" s="7">
        <f t="shared" si="5"/>
        <v>227.85</v>
      </c>
      <c r="D112" s="7">
        <f t="shared" si="6"/>
        <v>1750</v>
      </c>
      <c r="E112" s="7">
        <f t="shared" si="7"/>
        <v>35932.810000000034</v>
      </c>
    </row>
    <row r="113" spans="1:5">
      <c r="A113" s="2">
        <v>99</v>
      </c>
      <c r="B113" s="7">
        <f t="shared" si="4"/>
        <v>35932.810000000034</v>
      </c>
      <c r="C113" s="7">
        <f t="shared" si="5"/>
        <v>218.59</v>
      </c>
      <c r="D113" s="7">
        <f t="shared" si="6"/>
        <v>1750</v>
      </c>
      <c r="E113" s="7">
        <f t="shared" si="7"/>
        <v>34401.400000000031</v>
      </c>
    </row>
    <row r="114" spans="1:5">
      <c r="A114" s="2">
        <v>100</v>
      </c>
      <c r="B114" s="7">
        <f t="shared" si="4"/>
        <v>34401.400000000031</v>
      </c>
      <c r="C114" s="7">
        <f t="shared" si="5"/>
        <v>209.28</v>
      </c>
      <c r="D114" s="7">
        <f t="shared" si="6"/>
        <v>1750</v>
      </c>
      <c r="E114" s="7">
        <f t="shared" si="7"/>
        <v>32860.680000000029</v>
      </c>
    </row>
    <row r="115" spans="1:5">
      <c r="A115" s="2">
        <v>101</v>
      </c>
      <c r="B115" s="7">
        <f t="shared" si="4"/>
        <v>32860.680000000029</v>
      </c>
      <c r="C115" s="7">
        <f t="shared" si="5"/>
        <v>199.9</v>
      </c>
      <c r="D115" s="7">
        <f t="shared" si="6"/>
        <v>1750</v>
      </c>
      <c r="E115" s="7">
        <f t="shared" si="7"/>
        <v>31310.580000000031</v>
      </c>
    </row>
    <row r="116" spans="1:5">
      <c r="A116" s="2">
        <v>102</v>
      </c>
      <c r="B116" s="7">
        <f t="shared" si="4"/>
        <v>31310.580000000031</v>
      </c>
      <c r="C116" s="7">
        <f t="shared" si="5"/>
        <v>190.47</v>
      </c>
      <c r="D116" s="7">
        <f t="shared" si="6"/>
        <v>1750</v>
      </c>
      <c r="E116" s="7">
        <f t="shared" si="7"/>
        <v>29751.050000000032</v>
      </c>
    </row>
    <row r="117" spans="1:5">
      <c r="A117" s="2">
        <v>103</v>
      </c>
      <c r="B117" s="7">
        <f t="shared" si="4"/>
        <v>29751.050000000032</v>
      </c>
      <c r="C117" s="7">
        <f t="shared" si="5"/>
        <v>180.99</v>
      </c>
      <c r="D117" s="7">
        <f t="shared" si="6"/>
        <v>1750</v>
      </c>
      <c r="E117" s="7">
        <f t="shared" si="7"/>
        <v>28182.040000000034</v>
      </c>
    </row>
    <row r="118" spans="1:5">
      <c r="A118" s="2">
        <v>104</v>
      </c>
      <c r="B118" s="7">
        <f t="shared" si="4"/>
        <v>28182.040000000034</v>
      </c>
      <c r="C118" s="7">
        <f t="shared" si="5"/>
        <v>171.44</v>
      </c>
      <c r="D118" s="7">
        <f t="shared" si="6"/>
        <v>1750</v>
      </c>
      <c r="E118" s="7">
        <f t="shared" si="7"/>
        <v>26603.480000000032</v>
      </c>
    </row>
    <row r="119" spans="1:5">
      <c r="A119" s="2">
        <v>105</v>
      </c>
      <c r="B119" s="7">
        <f t="shared" si="4"/>
        <v>26603.480000000032</v>
      </c>
      <c r="C119" s="7">
        <f t="shared" si="5"/>
        <v>161.84</v>
      </c>
      <c r="D119" s="7">
        <f t="shared" si="6"/>
        <v>1750</v>
      </c>
      <c r="E119" s="7">
        <f t="shared" si="7"/>
        <v>25015.320000000032</v>
      </c>
    </row>
    <row r="120" spans="1:5">
      <c r="A120" s="2">
        <v>106</v>
      </c>
      <c r="B120" s="7">
        <f t="shared" si="4"/>
        <v>25015.320000000032</v>
      </c>
      <c r="C120" s="7">
        <f t="shared" si="5"/>
        <v>152.18</v>
      </c>
      <c r="D120" s="7">
        <f t="shared" si="6"/>
        <v>1750</v>
      </c>
      <c r="E120" s="7">
        <f t="shared" si="7"/>
        <v>23417.500000000033</v>
      </c>
    </row>
    <row r="121" spans="1:5">
      <c r="A121" s="2">
        <v>107</v>
      </c>
      <c r="B121" s="7">
        <f t="shared" si="4"/>
        <v>23417.500000000033</v>
      </c>
      <c r="C121" s="7">
        <f t="shared" si="5"/>
        <v>142.46</v>
      </c>
      <c r="D121" s="7">
        <f t="shared" si="6"/>
        <v>1750</v>
      </c>
      <c r="E121" s="7">
        <f t="shared" si="7"/>
        <v>21809.960000000032</v>
      </c>
    </row>
    <row r="122" spans="1:5">
      <c r="A122" s="2">
        <v>108</v>
      </c>
      <c r="B122" s="7">
        <f t="shared" si="4"/>
        <v>21809.960000000032</v>
      </c>
      <c r="C122" s="7">
        <f t="shared" si="5"/>
        <v>132.68</v>
      </c>
      <c r="D122" s="7">
        <f t="shared" si="6"/>
        <v>1750</v>
      </c>
      <c r="E122" s="7">
        <f t="shared" si="7"/>
        <v>20192.640000000032</v>
      </c>
    </row>
    <row r="123" spans="1:5">
      <c r="A123" s="2">
        <v>109</v>
      </c>
      <c r="B123" s="7">
        <f t="shared" si="4"/>
        <v>20192.640000000032</v>
      </c>
      <c r="C123" s="7">
        <f t="shared" si="5"/>
        <v>122.84</v>
      </c>
      <c r="D123" s="7">
        <f t="shared" si="6"/>
        <v>1750</v>
      </c>
      <c r="E123" s="7">
        <f t="shared" si="7"/>
        <v>18565.480000000032</v>
      </c>
    </row>
    <row r="124" spans="1:5">
      <c r="A124" s="2">
        <v>110</v>
      </c>
      <c r="B124" s="7">
        <f t="shared" si="4"/>
        <v>18565.480000000032</v>
      </c>
      <c r="C124" s="7">
        <f t="shared" si="5"/>
        <v>112.94</v>
      </c>
      <c r="D124" s="7">
        <f t="shared" si="6"/>
        <v>1750</v>
      </c>
      <c r="E124" s="7">
        <f t="shared" si="7"/>
        <v>16928.420000000031</v>
      </c>
    </row>
    <row r="125" spans="1:5">
      <c r="A125" s="2">
        <v>111</v>
      </c>
      <c r="B125" s="7">
        <f t="shared" si="4"/>
        <v>16928.420000000031</v>
      </c>
      <c r="C125" s="7">
        <f t="shared" si="5"/>
        <v>102.98</v>
      </c>
      <c r="D125" s="7">
        <f t="shared" si="6"/>
        <v>1750</v>
      </c>
      <c r="E125" s="7">
        <f t="shared" si="7"/>
        <v>15281.400000000031</v>
      </c>
    </row>
    <row r="126" spans="1:5">
      <c r="A126" s="2">
        <v>112</v>
      </c>
      <c r="B126" s="7">
        <f t="shared" si="4"/>
        <v>15281.400000000031</v>
      </c>
      <c r="C126" s="7">
        <f t="shared" si="5"/>
        <v>92.96</v>
      </c>
      <c r="D126" s="7">
        <f t="shared" si="6"/>
        <v>1750</v>
      </c>
      <c r="E126" s="7">
        <f t="shared" si="7"/>
        <v>13624.36000000003</v>
      </c>
    </row>
    <row r="127" spans="1:5">
      <c r="A127" s="2">
        <v>113</v>
      </c>
      <c r="B127" s="7">
        <f t="shared" si="4"/>
        <v>13624.36000000003</v>
      </c>
      <c r="C127" s="7">
        <f t="shared" si="5"/>
        <v>82.88</v>
      </c>
      <c r="D127" s="7">
        <f t="shared" si="6"/>
        <v>1750</v>
      </c>
      <c r="E127" s="7">
        <f t="shared" si="7"/>
        <v>11957.240000000029</v>
      </c>
    </row>
    <row r="128" spans="1:5">
      <c r="A128" s="2">
        <v>114</v>
      </c>
      <c r="B128" s="7">
        <f t="shared" si="4"/>
        <v>11957.240000000029</v>
      </c>
      <c r="C128" s="7">
        <f t="shared" si="5"/>
        <v>72.739999999999995</v>
      </c>
      <c r="D128" s="7">
        <f t="shared" si="6"/>
        <v>1750</v>
      </c>
      <c r="E128" s="7">
        <f t="shared" si="7"/>
        <v>10279.980000000029</v>
      </c>
    </row>
    <row r="129" spans="1:5">
      <c r="A129" s="2">
        <v>115</v>
      </c>
      <c r="B129" s="7">
        <f t="shared" si="4"/>
        <v>10279.980000000029</v>
      </c>
      <c r="C129" s="7">
        <f t="shared" si="5"/>
        <v>62.54</v>
      </c>
      <c r="D129" s="7">
        <f t="shared" si="6"/>
        <v>1750</v>
      </c>
      <c r="E129" s="7">
        <f t="shared" si="7"/>
        <v>8592.5200000000295</v>
      </c>
    </row>
    <row r="130" spans="1:5">
      <c r="A130" s="2">
        <v>116</v>
      </c>
      <c r="B130" s="7">
        <f t="shared" si="4"/>
        <v>8592.5200000000295</v>
      </c>
      <c r="C130" s="7">
        <f t="shared" si="5"/>
        <v>52.27</v>
      </c>
      <c r="D130" s="7">
        <f t="shared" si="6"/>
        <v>1750</v>
      </c>
      <c r="E130" s="7">
        <f t="shared" si="7"/>
        <v>6894.79000000003</v>
      </c>
    </row>
    <row r="131" spans="1:5">
      <c r="A131" s="2">
        <v>117</v>
      </c>
      <c r="B131" s="7">
        <f t="shared" si="4"/>
        <v>6894.79000000003</v>
      </c>
      <c r="C131" s="7">
        <f t="shared" si="5"/>
        <v>41.94</v>
      </c>
      <c r="D131" s="7">
        <f t="shared" si="6"/>
        <v>1750</v>
      </c>
      <c r="E131" s="7">
        <f t="shared" si="7"/>
        <v>5186.7300000000296</v>
      </c>
    </row>
    <row r="132" spans="1:5">
      <c r="A132" s="2">
        <v>118</v>
      </c>
      <c r="B132" s="7">
        <f t="shared" si="4"/>
        <v>5186.7300000000296</v>
      </c>
      <c r="C132" s="7">
        <f t="shared" si="5"/>
        <v>31.55</v>
      </c>
      <c r="D132" s="7">
        <f t="shared" si="6"/>
        <v>1750</v>
      </c>
      <c r="E132" s="7">
        <f t="shared" si="7"/>
        <v>3468.2800000000298</v>
      </c>
    </row>
    <row r="133" spans="1:5">
      <c r="A133" s="2">
        <v>119</v>
      </c>
      <c r="B133" s="7">
        <f t="shared" si="4"/>
        <v>3468.2800000000298</v>
      </c>
      <c r="C133" s="7">
        <f t="shared" si="5"/>
        <v>21.1</v>
      </c>
      <c r="D133" s="7">
        <f t="shared" si="6"/>
        <v>1750</v>
      </c>
      <c r="E133" s="7">
        <f t="shared" si="7"/>
        <v>1739.3800000000297</v>
      </c>
    </row>
    <row r="134" spans="1:5">
      <c r="A134" s="2">
        <v>120</v>
      </c>
      <c r="B134" s="7">
        <f t="shared" si="4"/>
        <v>1739.3800000000297</v>
      </c>
      <c r="C134" s="7">
        <f t="shared" si="5"/>
        <v>10.58</v>
      </c>
      <c r="D134" s="7">
        <f>B134+C134</f>
        <v>1749.9600000000296</v>
      </c>
      <c r="E134" s="7">
        <f t="shared" si="7"/>
        <v>0</v>
      </c>
    </row>
  </sheetData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Amortization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Savings</dc:title>
  <dc:subject>Ordinary Annuities</dc:subject>
  <dc:creator>Delmar E. Searls</dc:creator>
  <cp:lastModifiedBy>Del</cp:lastModifiedBy>
  <dcterms:created xsi:type="dcterms:W3CDTF">2000-08-03T17:50:05Z</dcterms:created>
  <dcterms:modified xsi:type="dcterms:W3CDTF">2010-09-08T20:47:43Z</dcterms:modified>
</cp:coreProperties>
</file>