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0" windowWidth="11295" windowHeight="6240"/>
  </bookViews>
  <sheets>
    <sheet name="Answer Summary" sheetId="8" r:id="rId1"/>
    <sheet name="Problem 1" sheetId="1" r:id="rId2"/>
    <sheet name="Problem 2" sheetId="2" r:id="rId3"/>
    <sheet name="Problem 3" sheetId="3" r:id="rId4"/>
    <sheet name="Problem 4" sheetId="4" r:id="rId5"/>
    <sheet name="Problem 5" sheetId="5" r:id="rId6"/>
  </sheets>
  <calcPr calcId="145621"/>
</workbook>
</file>

<file path=xl/calcChain.xml><?xml version="1.0" encoding="utf-8"?>
<calcChain xmlns="http://schemas.openxmlformats.org/spreadsheetml/2006/main">
  <c r="D73" i="3" l="1"/>
  <c r="B15" i="3"/>
  <c r="C15" i="3" s="1"/>
  <c r="D15" i="3" s="1"/>
  <c r="D14" i="3"/>
  <c r="E15" i="3" l="1"/>
  <c r="B16" i="3" s="1"/>
  <c r="B10" i="3"/>
  <c r="B10" i="1"/>
  <c r="B6" i="8"/>
  <c r="B12" i="8" s="1"/>
  <c r="C6" i="8"/>
  <c r="C12" i="8" s="1"/>
  <c r="D6" i="8"/>
  <c r="D12" i="8" s="1"/>
  <c r="E6" i="8"/>
  <c r="F6" i="8"/>
  <c r="F12" i="8" s="1"/>
  <c r="B8" i="8"/>
  <c r="C8" i="8"/>
  <c r="D8" i="8"/>
  <c r="E8" i="8"/>
  <c r="F8" i="8"/>
  <c r="B4" i="1"/>
  <c r="B6" i="1"/>
  <c r="B8" i="1" s="1"/>
  <c r="B9" i="1"/>
  <c r="D13" i="1"/>
  <c r="B14" i="1"/>
  <c r="B4" i="2"/>
  <c r="B10" i="2" s="1"/>
  <c r="B6" i="2"/>
  <c r="B7" i="2" s="1"/>
  <c r="B4" i="3"/>
  <c r="B1" i="3"/>
  <c r="B6" i="3"/>
  <c r="E13" i="3"/>
  <c r="B14" i="3" s="1"/>
  <c r="C14" i="3" s="1"/>
  <c r="B4" i="4"/>
  <c r="B6" i="4"/>
  <c r="B14" i="4"/>
  <c r="C14" i="4" s="1"/>
  <c r="B4" i="5"/>
  <c r="B10" i="5" s="1"/>
  <c r="B6" i="5"/>
  <c r="B1" i="5" s="1"/>
  <c r="E13" i="5"/>
  <c r="B14" i="5" s="1"/>
  <c r="C14" i="5" s="1"/>
  <c r="E12" i="8"/>
  <c r="C14" i="1"/>
  <c r="D14" i="1" s="1"/>
  <c r="B15" i="1"/>
  <c r="E14" i="3"/>
  <c r="C15" i="1"/>
  <c r="B10" i="8" l="1"/>
  <c r="B11" i="8" s="1"/>
  <c r="B9" i="5"/>
  <c r="D14" i="5"/>
  <c r="E14" i="5" s="1"/>
  <c r="B15" i="5" s="1"/>
  <c r="C15" i="5" s="1"/>
  <c r="C16" i="3"/>
  <c r="D16" i="3" s="1"/>
  <c r="E16" i="3" s="1"/>
  <c r="B17" i="3" s="1"/>
  <c r="F3" i="8"/>
  <c r="F11" i="8" s="1"/>
  <c r="E3" i="8"/>
  <c r="E11" i="8" s="1"/>
  <c r="D3" i="8"/>
  <c r="D11" i="8" s="1"/>
  <c r="C9" i="8"/>
  <c r="D15" i="1"/>
  <c r="B16" i="1" s="1"/>
  <c r="B9" i="3"/>
  <c r="D13" i="2"/>
  <c r="B14" i="2" s="1"/>
  <c r="B9" i="2"/>
  <c r="B1" i="4"/>
  <c r="B10" i="4"/>
  <c r="D153" i="4"/>
  <c r="D149" i="4"/>
  <c r="D145" i="4"/>
  <c r="D141" i="4"/>
  <c r="D139" i="4"/>
  <c r="D137" i="4"/>
  <c r="D135" i="4"/>
  <c r="D133" i="4"/>
  <c r="D131" i="4"/>
  <c r="D129" i="4"/>
  <c r="D127" i="4"/>
  <c r="D125" i="4"/>
  <c r="D123" i="4"/>
  <c r="D121" i="4"/>
  <c r="D119" i="4"/>
  <c r="E15" i="5" l="1"/>
  <c r="B16" i="5" s="1"/>
  <c r="D15" i="5"/>
  <c r="C17" i="3"/>
  <c r="D17" i="3" s="1"/>
  <c r="E17" i="3" s="1"/>
  <c r="B18" i="3" s="1"/>
  <c r="D117" i="4"/>
  <c r="D120" i="4"/>
  <c r="D124" i="4"/>
  <c r="D128" i="4"/>
  <c r="D132" i="4"/>
  <c r="D136" i="4"/>
  <c r="D140" i="4"/>
  <c r="D144" i="4"/>
  <c r="D148" i="4"/>
  <c r="D152" i="4"/>
  <c r="D156" i="4"/>
  <c r="D158" i="4"/>
  <c r="D160" i="4"/>
  <c r="D162" i="4"/>
  <c r="D164" i="4"/>
  <c r="D166" i="4"/>
  <c r="D168" i="4"/>
  <c r="D170" i="4"/>
  <c r="D172" i="4"/>
  <c r="D174" i="4"/>
  <c r="D176" i="4"/>
  <c r="D178" i="4"/>
  <c r="D180" i="4"/>
  <c r="D182" i="4"/>
  <c r="D184" i="4"/>
  <c r="D186" i="4"/>
  <c r="D188" i="4"/>
  <c r="D190" i="4"/>
  <c r="D192" i="4"/>
  <c r="D194" i="4"/>
  <c r="D196" i="4"/>
  <c r="D198" i="4"/>
  <c r="D200" i="4"/>
  <c r="D202" i="4"/>
  <c r="D204" i="4"/>
  <c r="D206" i="4"/>
  <c r="D208" i="4"/>
  <c r="D210" i="4"/>
  <c r="D212" i="4"/>
  <c r="D214" i="4"/>
  <c r="D216" i="4"/>
  <c r="D218" i="4"/>
  <c r="D220" i="4"/>
  <c r="D222" i="4"/>
  <c r="D224" i="4"/>
  <c r="D226" i="4"/>
  <c r="D228" i="4"/>
  <c r="D122" i="4"/>
  <c r="D130" i="4"/>
  <c r="D138" i="4"/>
  <c r="D146" i="4"/>
  <c r="D154" i="4"/>
  <c r="D159" i="4"/>
  <c r="D163" i="4"/>
  <c r="D167" i="4"/>
  <c r="D171" i="4"/>
  <c r="D175" i="4"/>
  <c r="D179" i="4"/>
  <c r="D183" i="4"/>
  <c r="D187" i="4"/>
  <c r="D191" i="4"/>
  <c r="D195" i="4"/>
  <c r="D199" i="4"/>
  <c r="D203" i="4"/>
  <c r="D207" i="4"/>
  <c r="D211" i="4"/>
  <c r="D215" i="4"/>
  <c r="D219" i="4"/>
  <c r="D223" i="4"/>
  <c r="D227" i="4"/>
  <c r="D16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D90" i="4"/>
  <c r="D92" i="4"/>
  <c r="D94" i="4"/>
  <c r="D96" i="4"/>
  <c r="D98" i="4"/>
  <c r="D100" i="4"/>
  <c r="D102" i="4"/>
  <c r="D104" i="4"/>
  <c r="D106" i="4"/>
  <c r="D108" i="4"/>
  <c r="D110" i="4"/>
  <c r="D126" i="4"/>
  <c r="D142" i="4"/>
  <c r="D157" i="4"/>
  <c r="D165" i="4"/>
  <c r="D173" i="4"/>
  <c r="D181" i="4"/>
  <c r="D189" i="4"/>
  <c r="D197" i="4"/>
  <c r="D205" i="4"/>
  <c r="D213" i="4"/>
  <c r="D221" i="4"/>
  <c r="D229" i="4"/>
  <c r="D14" i="4"/>
  <c r="E14" i="4" s="1"/>
  <c r="B15" i="4" s="1"/>
  <c r="D17" i="4"/>
  <c r="D21" i="4"/>
  <c r="D25" i="4"/>
  <c r="D29" i="4"/>
  <c r="D33" i="4"/>
  <c r="D37" i="4"/>
  <c r="D41" i="4"/>
  <c r="D45" i="4"/>
  <c r="D49" i="4"/>
  <c r="D53" i="4"/>
  <c r="D57" i="4"/>
  <c r="D61" i="4"/>
  <c r="D65" i="4"/>
  <c r="D69" i="4"/>
  <c r="D73" i="4"/>
  <c r="D77" i="4"/>
  <c r="D81" i="4"/>
  <c r="D85" i="4"/>
  <c r="D89" i="4"/>
  <c r="D93" i="4"/>
  <c r="D97" i="4"/>
  <c r="D101" i="4"/>
  <c r="D105" i="4"/>
  <c r="D109" i="4"/>
  <c r="D112" i="4"/>
  <c r="D114" i="4"/>
  <c r="D116" i="4"/>
  <c r="D134" i="4"/>
  <c r="D161" i="4"/>
  <c r="D177" i="4"/>
  <c r="D193" i="4"/>
  <c r="D209" i="4"/>
  <c r="D225" i="4"/>
  <c r="D19" i="4"/>
  <c r="D27" i="4"/>
  <c r="D35" i="4"/>
  <c r="D43" i="4"/>
  <c r="D51" i="4"/>
  <c r="D59" i="4"/>
  <c r="D67" i="4"/>
  <c r="D75" i="4"/>
  <c r="D83" i="4"/>
  <c r="D91" i="4"/>
  <c r="D99" i="4"/>
  <c r="D107" i="4"/>
  <c r="D113" i="4"/>
  <c r="B9" i="4"/>
  <c r="D118" i="4"/>
  <c r="D150" i="4"/>
  <c r="D169" i="4"/>
  <c r="D185" i="4"/>
  <c r="D201" i="4"/>
  <c r="D217" i="4"/>
  <c r="D15" i="4"/>
  <c r="D23" i="4"/>
  <c r="D31" i="4"/>
  <c r="D39" i="4"/>
  <c r="D47" i="4"/>
  <c r="D55" i="4"/>
  <c r="D63" i="4"/>
  <c r="D71" i="4"/>
  <c r="D79" i="4"/>
  <c r="D87" i="4"/>
  <c r="D95" i="4"/>
  <c r="D103" i="4"/>
  <c r="D111" i="4"/>
  <c r="D115" i="4"/>
  <c r="C14" i="2"/>
  <c r="D14" i="2" s="1"/>
  <c r="B15" i="2" s="1"/>
  <c r="C16" i="1"/>
  <c r="D16" i="1" s="1"/>
  <c r="B17" i="1" s="1"/>
  <c r="D143" i="4"/>
  <c r="D147" i="4"/>
  <c r="D151" i="4"/>
  <c r="D155" i="4"/>
  <c r="C16" i="5"/>
  <c r="C18" i="3" l="1"/>
  <c r="D18" i="3" s="1"/>
  <c r="E18" i="3" s="1"/>
  <c r="B19" i="3" s="1"/>
  <c r="D16" i="5"/>
  <c r="E16" i="5" s="1"/>
  <c r="B17" i="5" s="1"/>
  <c r="C17" i="5" s="1"/>
  <c r="C17" i="1"/>
  <c r="D17" i="1" s="1"/>
  <c r="B18" i="1" s="1"/>
  <c r="C15" i="2"/>
  <c r="D15" i="2"/>
  <c r="B16" i="2" s="1"/>
  <c r="C15" i="4"/>
  <c r="E15" i="4"/>
  <c r="B16" i="4" s="1"/>
  <c r="C16" i="4" s="1"/>
  <c r="E16" i="4" s="1"/>
  <c r="B17" i="4" s="1"/>
  <c r="C17" i="4" s="1"/>
  <c r="C19" i="3" l="1"/>
  <c r="D19" i="3" s="1"/>
  <c r="E19" i="3" s="1"/>
  <c r="B20" i="3" s="1"/>
  <c r="D17" i="5"/>
  <c r="E17" i="5" s="1"/>
  <c r="B18" i="5" s="1"/>
  <c r="C18" i="5" s="1"/>
  <c r="C18" i="1"/>
  <c r="D18" i="1" s="1"/>
  <c r="B19" i="1" s="1"/>
  <c r="D16" i="2"/>
  <c r="B17" i="2" s="1"/>
  <c r="C16" i="2"/>
  <c r="E17" i="4"/>
  <c r="B18" i="4" s="1"/>
  <c r="C18" i="4"/>
  <c r="E18" i="4" s="1"/>
  <c r="B19" i="4" s="1"/>
  <c r="C20" i="3" l="1"/>
  <c r="D20" i="3" s="1"/>
  <c r="E20" i="3" s="1"/>
  <c r="B21" i="3" s="1"/>
  <c r="D18" i="5"/>
  <c r="E18" i="5" s="1"/>
  <c r="B19" i="5" s="1"/>
  <c r="C19" i="5" s="1"/>
  <c r="C19" i="1"/>
  <c r="D19" i="1" s="1"/>
  <c r="B20" i="1" s="1"/>
  <c r="C17" i="2"/>
  <c r="D17" i="2" s="1"/>
  <c r="B18" i="2" s="1"/>
  <c r="C19" i="4"/>
  <c r="E19" i="4" s="1"/>
  <c r="B20" i="4" s="1"/>
  <c r="C21" i="3" l="1"/>
  <c r="D21" i="3" s="1"/>
  <c r="E21" i="3" s="1"/>
  <c r="B22" i="3" s="1"/>
  <c r="D19" i="5"/>
  <c r="E19" i="5" s="1"/>
  <c r="B20" i="5" s="1"/>
  <c r="C20" i="5" s="1"/>
  <c r="C18" i="2"/>
  <c r="D18" i="2" s="1"/>
  <c r="B19" i="2" s="1"/>
  <c r="C20" i="1"/>
  <c r="D20" i="1" s="1"/>
  <c r="B21" i="1" s="1"/>
  <c r="C20" i="4"/>
  <c r="E20" i="4" s="1"/>
  <c r="B21" i="4" s="1"/>
  <c r="C22" i="3" l="1"/>
  <c r="D22" i="3" s="1"/>
  <c r="E22" i="3" s="1"/>
  <c r="B23" i="3" s="1"/>
  <c r="D20" i="5"/>
  <c r="E20" i="5" s="1"/>
  <c r="B21" i="5" s="1"/>
  <c r="C21" i="5" s="1"/>
  <c r="C21" i="1"/>
  <c r="D21" i="1" s="1"/>
  <c r="B22" i="1" s="1"/>
  <c r="C19" i="2"/>
  <c r="D19" i="2" s="1"/>
  <c r="B20" i="2" s="1"/>
  <c r="C21" i="4"/>
  <c r="E21" i="4" s="1"/>
  <c r="B22" i="4" s="1"/>
  <c r="C23" i="3" l="1"/>
  <c r="D23" i="3" s="1"/>
  <c r="E23" i="3" s="1"/>
  <c r="B24" i="3" s="1"/>
  <c r="D21" i="5"/>
  <c r="E21" i="5" s="1"/>
  <c r="B22" i="5" s="1"/>
  <c r="C22" i="5" s="1"/>
  <c r="C20" i="2"/>
  <c r="D20" i="2" s="1"/>
  <c r="B21" i="2" s="1"/>
  <c r="C22" i="1"/>
  <c r="D22" i="1" s="1"/>
  <c r="B23" i="1" s="1"/>
  <c r="C22" i="4"/>
  <c r="E22" i="4" s="1"/>
  <c r="B23" i="4" s="1"/>
  <c r="C24" i="3" l="1"/>
  <c r="D24" i="3" s="1"/>
  <c r="E24" i="3" s="1"/>
  <c r="B25" i="3" s="1"/>
  <c r="D22" i="5"/>
  <c r="E22" i="5" s="1"/>
  <c r="B23" i="5" s="1"/>
  <c r="C23" i="5" s="1"/>
  <c r="C23" i="1"/>
  <c r="D23" i="1" s="1"/>
  <c r="B24" i="1" s="1"/>
  <c r="C21" i="2"/>
  <c r="D21" i="2" s="1"/>
  <c r="B22" i="2" s="1"/>
  <c r="C23" i="4"/>
  <c r="E23" i="4" s="1"/>
  <c r="B24" i="4" s="1"/>
  <c r="C25" i="3" l="1"/>
  <c r="D25" i="3" s="1"/>
  <c r="E25" i="3" s="1"/>
  <c r="B26" i="3" s="1"/>
  <c r="D23" i="5"/>
  <c r="E23" i="5" s="1"/>
  <c r="B24" i="5" s="1"/>
  <c r="C24" i="5" s="1"/>
  <c r="C22" i="2"/>
  <c r="D22" i="2" s="1"/>
  <c r="B23" i="2" s="1"/>
  <c r="C24" i="1"/>
  <c r="D24" i="1" s="1"/>
  <c r="B25" i="1" s="1"/>
  <c r="C24" i="4"/>
  <c r="E24" i="4" s="1"/>
  <c r="B25" i="4" s="1"/>
  <c r="C26" i="3" l="1"/>
  <c r="D26" i="3" s="1"/>
  <c r="E26" i="3" s="1"/>
  <c r="B27" i="3" s="1"/>
  <c r="D24" i="5"/>
  <c r="E24" i="5" s="1"/>
  <c r="B25" i="5" s="1"/>
  <c r="C25" i="5" s="1"/>
  <c r="C25" i="1"/>
  <c r="D25" i="1" s="1"/>
  <c r="B26" i="1" s="1"/>
  <c r="C23" i="2"/>
  <c r="D23" i="2" s="1"/>
  <c r="B24" i="2" s="1"/>
  <c r="C25" i="4"/>
  <c r="E25" i="4" s="1"/>
  <c r="B26" i="4" s="1"/>
  <c r="C27" i="3" l="1"/>
  <c r="D27" i="3" s="1"/>
  <c r="E27" i="3" s="1"/>
  <c r="B28" i="3" s="1"/>
  <c r="D25" i="5"/>
  <c r="E25" i="5" s="1"/>
  <c r="B26" i="5" s="1"/>
  <c r="C26" i="5" s="1"/>
  <c r="D24" i="2"/>
  <c r="B25" i="2" s="1"/>
  <c r="C24" i="2"/>
  <c r="C26" i="1"/>
  <c r="D26" i="1" s="1"/>
  <c r="B27" i="1" s="1"/>
  <c r="C26" i="4"/>
  <c r="E26" i="4" s="1"/>
  <c r="B27" i="4" s="1"/>
  <c r="C28" i="3" l="1"/>
  <c r="D28" i="3" s="1"/>
  <c r="E28" i="3" s="1"/>
  <c r="B29" i="3" s="1"/>
  <c r="D26" i="5"/>
  <c r="E26" i="5" s="1"/>
  <c r="B27" i="5" s="1"/>
  <c r="C27" i="5" s="1"/>
  <c r="C27" i="1"/>
  <c r="D27" i="1" s="1"/>
  <c r="B28" i="1" s="1"/>
  <c r="C25" i="2"/>
  <c r="D25" i="2" s="1"/>
  <c r="B26" i="2" s="1"/>
  <c r="C27" i="4"/>
  <c r="E27" i="4" s="1"/>
  <c r="B28" i="4" s="1"/>
  <c r="C29" i="3" l="1"/>
  <c r="D29" i="3" s="1"/>
  <c r="E29" i="3" s="1"/>
  <c r="B30" i="3" s="1"/>
  <c r="D27" i="5"/>
  <c r="E27" i="5" s="1"/>
  <c r="B28" i="5" s="1"/>
  <c r="C28" i="5" s="1"/>
  <c r="C26" i="2"/>
  <c r="D26" i="2" s="1"/>
  <c r="B27" i="2" s="1"/>
  <c r="C28" i="1"/>
  <c r="D28" i="1" s="1"/>
  <c r="B29" i="1" s="1"/>
  <c r="C28" i="4"/>
  <c r="E28" i="4" s="1"/>
  <c r="B29" i="4" s="1"/>
  <c r="C30" i="3" l="1"/>
  <c r="D30" i="3" s="1"/>
  <c r="E30" i="3" s="1"/>
  <c r="B31" i="3" s="1"/>
  <c r="D28" i="5"/>
  <c r="E28" i="5" s="1"/>
  <c r="B29" i="5" s="1"/>
  <c r="C29" i="5" s="1"/>
  <c r="C29" i="1"/>
  <c r="D29" i="1" s="1"/>
  <c r="B30" i="1" s="1"/>
  <c r="C27" i="2"/>
  <c r="D27" i="2" s="1"/>
  <c r="B28" i="2" s="1"/>
  <c r="C29" i="4"/>
  <c r="E29" i="4" s="1"/>
  <c r="B30" i="4" s="1"/>
  <c r="C31" i="3" l="1"/>
  <c r="D31" i="3" s="1"/>
  <c r="E31" i="3" s="1"/>
  <c r="B32" i="3" s="1"/>
  <c r="D29" i="5"/>
  <c r="E29" i="5" s="1"/>
  <c r="B30" i="5" s="1"/>
  <c r="C30" i="5" s="1"/>
  <c r="C30" i="1"/>
  <c r="D30" i="1" s="1"/>
  <c r="B31" i="1" s="1"/>
  <c r="D28" i="2"/>
  <c r="B29" i="2" s="1"/>
  <c r="C28" i="2"/>
  <c r="C30" i="4"/>
  <c r="E30" i="4" s="1"/>
  <c r="B31" i="4" s="1"/>
  <c r="C32" i="3" l="1"/>
  <c r="D32" i="3" s="1"/>
  <c r="E32" i="3" s="1"/>
  <c r="B33" i="3" s="1"/>
  <c r="D30" i="5"/>
  <c r="E30" i="5" s="1"/>
  <c r="B31" i="5" s="1"/>
  <c r="C31" i="5" s="1"/>
  <c r="C31" i="1"/>
  <c r="D31" i="1" s="1"/>
  <c r="B32" i="1" s="1"/>
  <c r="C29" i="2"/>
  <c r="D29" i="2" s="1"/>
  <c r="B30" i="2" s="1"/>
  <c r="C31" i="4"/>
  <c r="E31" i="4" s="1"/>
  <c r="B32" i="4" s="1"/>
  <c r="C33" i="3" l="1"/>
  <c r="D33" i="3" s="1"/>
  <c r="E33" i="3" s="1"/>
  <c r="B34" i="3" s="1"/>
  <c r="D31" i="5"/>
  <c r="E31" i="5" s="1"/>
  <c r="B32" i="5" s="1"/>
  <c r="C32" i="5" s="1"/>
  <c r="C30" i="2"/>
  <c r="D30" i="2" s="1"/>
  <c r="B31" i="2" s="1"/>
  <c r="C32" i="1"/>
  <c r="D32" i="1" s="1"/>
  <c r="B33" i="1" s="1"/>
  <c r="C32" i="4"/>
  <c r="E32" i="4" s="1"/>
  <c r="B33" i="4" s="1"/>
  <c r="C34" i="3" l="1"/>
  <c r="D34" i="3" s="1"/>
  <c r="E34" i="3" s="1"/>
  <c r="B35" i="3" s="1"/>
  <c r="D32" i="5"/>
  <c r="E32" i="5" s="1"/>
  <c r="B33" i="5" s="1"/>
  <c r="C33" i="5" s="1"/>
  <c r="C33" i="1"/>
  <c r="D33" i="1" s="1"/>
  <c r="B34" i="1" s="1"/>
  <c r="C31" i="2"/>
  <c r="D31" i="2" s="1"/>
  <c r="B32" i="2" s="1"/>
  <c r="C33" i="4"/>
  <c r="E33" i="4" s="1"/>
  <c r="B34" i="4" s="1"/>
  <c r="C35" i="3" l="1"/>
  <c r="D35" i="3" s="1"/>
  <c r="E35" i="3" s="1"/>
  <c r="B36" i="3" s="1"/>
  <c r="D33" i="5"/>
  <c r="E33" i="5" s="1"/>
  <c r="B34" i="5" s="1"/>
  <c r="C34" i="5" s="1"/>
  <c r="D32" i="2"/>
  <c r="B33" i="2" s="1"/>
  <c r="C32" i="2"/>
  <c r="C34" i="1"/>
  <c r="D34" i="1" s="1"/>
  <c r="B35" i="1" s="1"/>
  <c r="C34" i="4"/>
  <c r="E34" i="4" s="1"/>
  <c r="B35" i="4" s="1"/>
  <c r="C36" i="3" l="1"/>
  <c r="D36" i="3" s="1"/>
  <c r="E36" i="3" s="1"/>
  <c r="B37" i="3" s="1"/>
  <c r="D34" i="5"/>
  <c r="E34" i="5" s="1"/>
  <c r="B35" i="5" s="1"/>
  <c r="C35" i="5" s="1"/>
  <c r="C35" i="1"/>
  <c r="D35" i="1" s="1"/>
  <c r="B36" i="1" s="1"/>
  <c r="C33" i="2"/>
  <c r="D33" i="2" s="1"/>
  <c r="B34" i="2" s="1"/>
  <c r="C35" i="4"/>
  <c r="E35" i="4" s="1"/>
  <c r="B36" i="4" s="1"/>
  <c r="C37" i="3" l="1"/>
  <c r="D37" i="3" s="1"/>
  <c r="E37" i="3" s="1"/>
  <c r="B38" i="3" s="1"/>
  <c r="D35" i="5"/>
  <c r="E35" i="5" s="1"/>
  <c r="B36" i="5" s="1"/>
  <c r="C36" i="5" s="1"/>
  <c r="C34" i="2"/>
  <c r="D34" i="2" s="1"/>
  <c r="B35" i="2" s="1"/>
  <c r="C36" i="1"/>
  <c r="D36" i="1" s="1"/>
  <c r="B37" i="1" s="1"/>
  <c r="C36" i="4"/>
  <c r="E36" i="4"/>
  <c r="B37" i="4" s="1"/>
  <c r="C38" i="3" l="1"/>
  <c r="D38" i="3" s="1"/>
  <c r="E38" i="3" s="1"/>
  <c r="B39" i="3" s="1"/>
  <c r="D36" i="5"/>
  <c r="E36" i="5" s="1"/>
  <c r="B37" i="5" s="1"/>
  <c r="C37" i="5" s="1"/>
  <c r="C37" i="1"/>
  <c r="D37" i="1" s="1"/>
  <c r="B38" i="1" s="1"/>
  <c r="C35" i="2"/>
  <c r="D35" i="2" s="1"/>
  <c r="B36" i="2" s="1"/>
  <c r="C37" i="4"/>
  <c r="E37" i="4" s="1"/>
  <c r="B38" i="4" s="1"/>
  <c r="C39" i="3" l="1"/>
  <c r="D39" i="3" s="1"/>
  <c r="E39" i="3" s="1"/>
  <c r="B40" i="3" s="1"/>
  <c r="D37" i="5"/>
  <c r="E37" i="5" s="1"/>
  <c r="B38" i="5" s="1"/>
  <c r="C38" i="5" s="1"/>
  <c r="D36" i="2"/>
  <c r="B37" i="2" s="1"/>
  <c r="C36" i="2"/>
  <c r="D38" i="1"/>
  <c r="B39" i="1" s="1"/>
  <c r="C38" i="1"/>
  <c r="C38" i="4"/>
  <c r="E38" i="4" s="1"/>
  <c r="B39" i="4" s="1"/>
  <c r="C40" i="3" l="1"/>
  <c r="D40" i="3" s="1"/>
  <c r="E40" i="3" s="1"/>
  <c r="B41" i="3" s="1"/>
  <c r="D38" i="5"/>
  <c r="E38" i="5" s="1"/>
  <c r="B39" i="5" s="1"/>
  <c r="C39" i="5" s="1"/>
  <c r="C39" i="1"/>
  <c r="D39" i="1" s="1"/>
  <c r="B40" i="1" s="1"/>
  <c r="C37" i="2"/>
  <c r="D37" i="2" s="1"/>
  <c r="C39" i="4"/>
  <c r="E39" i="4" s="1"/>
  <c r="B40" i="4" s="1"/>
  <c r="C41" i="3" l="1"/>
  <c r="D41" i="3" s="1"/>
  <c r="E41" i="3" s="1"/>
  <c r="B42" i="3" s="1"/>
  <c r="D39" i="5"/>
  <c r="E39" i="5" s="1"/>
  <c r="B40" i="5" s="1"/>
  <c r="C40" i="5" s="1"/>
  <c r="D40" i="1"/>
  <c r="B41" i="1" s="1"/>
  <c r="C40" i="1"/>
  <c r="C40" i="4"/>
  <c r="E40" i="4" s="1"/>
  <c r="B41" i="4" s="1"/>
  <c r="C42" i="3" l="1"/>
  <c r="D42" i="3" s="1"/>
  <c r="E42" i="3" s="1"/>
  <c r="B43" i="3" s="1"/>
  <c r="D40" i="5"/>
  <c r="E40" i="5" s="1"/>
  <c r="B41" i="5" s="1"/>
  <c r="C41" i="5" s="1"/>
  <c r="C41" i="1"/>
  <c r="D41" i="1" s="1"/>
  <c r="B42" i="1" s="1"/>
  <c r="C41" i="4"/>
  <c r="E41" i="4"/>
  <c r="B42" i="4" s="1"/>
  <c r="C43" i="3" l="1"/>
  <c r="D43" i="3" s="1"/>
  <c r="E43" i="3" s="1"/>
  <c r="B44" i="3" s="1"/>
  <c r="D41" i="5"/>
  <c r="E41" i="5" s="1"/>
  <c r="B42" i="5" s="1"/>
  <c r="C42" i="5" s="1"/>
  <c r="C42" i="1"/>
  <c r="D42" i="1" s="1"/>
  <c r="B43" i="1" s="1"/>
  <c r="C42" i="4"/>
  <c r="E42" i="4" s="1"/>
  <c r="B43" i="4" s="1"/>
  <c r="C44" i="3" l="1"/>
  <c r="D44" i="3" s="1"/>
  <c r="E44" i="3" s="1"/>
  <c r="B45" i="3" s="1"/>
  <c r="D42" i="5"/>
  <c r="E42" i="5" s="1"/>
  <c r="B43" i="5" s="1"/>
  <c r="C43" i="5" s="1"/>
  <c r="C43" i="1"/>
  <c r="D43" i="1" s="1"/>
  <c r="B44" i="1" s="1"/>
  <c r="C43" i="4"/>
  <c r="E43" i="4"/>
  <c r="B44" i="4" s="1"/>
  <c r="C45" i="3" l="1"/>
  <c r="D45" i="3" s="1"/>
  <c r="E45" i="3" s="1"/>
  <c r="B46" i="3" s="1"/>
  <c r="D43" i="5"/>
  <c r="E43" i="5" s="1"/>
  <c r="B44" i="5" s="1"/>
  <c r="C44" i="5" s="1"/>
  <c r="C44" i="1"/>
  <c r="D44" i="1" s="1"/>
  <c r="B45" i="1" s="1"/>
  <c r="C44" i="4"/>
  <c r="E44" i="4" s="1"/>
  <c r="B45" i="4" s="1"/>
  <c r="C46" i="3" l="1"/>
  <c r="D46" i="3" s="1"/>
  <c r="E46" i="3" s="1"/>
  <c r="B47" i="3" s="1"/>
  <c r="D44" i="5"/>
  <c r="E44" i="5" s="1"/>
  <c r="B45" i="5" s="1"/>
  <c r="C45" i="5" s="1"/>
  <c r="C45" i="1"/>
  <c r="D45" i="1" s="1"/>
  <c r="B46" i="1" s="1"/>
  <c r="C45" i="4"/>
  <c r="E45" i="4"/>
  <c r="B46" i="4" s="1"/>
  <c r="C47" i="3" l="1"/>
  <c r="D47" i="3" s="1"/>
  <c r="E47" i="3" s="1"/>
  <c r="B48" i="3" s="1"/>
  <c r="D45" i="5"/>
  <c r="E45" i="5" s="1"/>
  <c r="B46" i="5" s="1"/>
  <c r="C46" i="5" s="1"/>
  <c r="C46" i="1"/>
  <c r="D46" i="1" s="1"/>
  <c r="B47" i="1" s="1"/>
  <c r="C46" i="4"/>
  <c r="E46" i="4" s="1"/>
  <c r="B47" i="4" s="1"/>
  <c r="C48" i="3" l="1"/>
  <c r="D48" i="3" s="1"/>
  <c r="E48" i="3" s="1"/>
  <c r="B49" i="3" s="1"/>
  <c r="D46" i="5"/>
  <c r="E46" i="5" s="1"/>
  <c r="B47" i="5" s="1"/>
  <c r="C47" i="5" s="1"/>
  <c r="C47" i="1"/>
  <c r="D47" i="1" s="1"/>
  <c r="B48" i="1" s="1"/>
  <c r="C47" i="4"/>
  <c r="E47" i="4"/>
  <c r="B48" i="4" s="1"/>
  <c r="C49" i="3" l="1"/>
  <c r="D49" i="3" s="1"/>
  <c r="E49" i="3" s="1"/>
  <c r="B50" i="3" s="1"/>
  <c r="D47" i="5"/>
  <c r="E47" i="5" s="1"/>
  <c r="B48" i="5" s="1"/>
  <c r="C48" i="5" s="1"/>
  <c r="C48" i="1"/>
  <c r="D48" i="1" s="1"/>
  <c r="B49" i="1" s="1"/>
  <c r="C48" i="4"/>
  <c r="E48" i="4" s="1"/>
  <c r="B49" i="4" s="1"/>
  <c r="C50" i="3" l="1"/>
  <c r="D50" i="3" s="1"/>
  <c r="E50" i="3" s="1"/>
  <c r="B51" i="3" s="1"/>
  <c r="D48" i="5"/>
  <c r="E48" i="5" s="1"/>
  <c r="B49" i="5" s="1"/>
  <c r="C49" i="5" s="1"/>
  <c r="D49" i="5" s="1"/>
  <c r="E49" i="5" s="1"/>
  <c r="B50" i="5" s="1"/>
  <c r="C49" i="1"/>
  <c r="D49" i="1" s="1"/>
  <c r="B50" i="1" s="1"/>
  <c r="C49" i="4"/>
  <c r="E49" i="4"/>
  <c r="B50" i="4" s="1"/>
  <c r="C51" i="3" l="1"/>
  <c r="D51" i="3" s="1"/>
  <c r="E51" i="3" s="1"/>
  <c r="B52" i="3" s="1"/>
  <c r="C50" i="1"/>
  <c r="D50" i="1" s="1"/>
  <c r="B51" i="1" s="1"/>
  <c r="C50" i="5"/>
  <c r="C50" i="4"/>
  <c r="E50" i="4" s="1"/>
  <c r="B51" i="4" s="1"/>
  <c r="C52" i="3" l="1"/>
  <c r="D52" i="3" s="1"/>
  <c r="E52" i="3" s="1"/>
  <c r="B53" i="3" s="1"/>
  <c r="D50" i="5"/>
  <c r="E50" i="5" s="1"/>
  <c r="B51" i="5" s="1"/>
  <c r="C51" i="5" s="1"/>
  <c r="C51" i="1"/>
  <c r="D51" i="1" s="1"/>
  <c r="B52" i="1" s="1"/>
  <c r="C51" i="4"/>
  <c r="E51" i="4"/>
  <c r="B52" i="4" s="1"/>
  <c r="C53" i="3" l="1"/>
  <c r="D53" i="3" s="1"/>
  <c r="E53" i="3" s="1"/>
  <c r="B54" i="3" s="1"/>
  <c r="D51" i="5"/>
  <c r="E51" i="5" s="1"/>
  <c r="B52" i="5" s="1"/>
  <c r="C52" i="5" s="1"/>
  <c r="C52" i="1"/>
  <c r="D52" i="1" s="1"/>
  <c r="B53" i="1" s="1"/>
  <c r="C52" i="4"/>
  <c r="E52" i="4" s="1"/>
  <c r="B53" i="4" s="1"/>
  <c r="C54" i="3" l="1"/>
  <c r="D54" i="3" s="1"/>
  <c r="E54" i="3" s="1"/>
  <c r="B55" i="3" s="1"/>
  <c r="D52" i="5"/>
  <c r="E52" i="5" s="1"/>
  <c r="B53" i="5" s="1"/>
  <c r="C53" i="5" s="1"/>
  <c r="C53" i="1"/>
  <c r="D53" i="1" s="1"/>
  <c r="B54" i="1" s="1"/>
  <c r="C53" i="4"/>
  <c r="E53" i="4"/>
  <c r="B54" i="4" s="1"/>
  <c r="C55" i="3" l="1"/>
  <c r="D55" i="3" s="1"/>
  <c r="E55" i="3" s="1"/>
  <c r="B56" i="3" s="1"/>
  <c r="D53" i="5"/>
  <c r="E53" i="5" s="1"/>
  <c r="B54" i="5" s="1"/>
  <c r="C54" i="5" s="1"/>
  <c r="C54" i="1"/>
  <c r="D54" i="1" s="1"/>
  <c r="B55" i="1" s="1"/>
  <c r="C54" i="4"/>
  <c r="E54" i="4" s="1"/>
  <c r="B55" i="4" s="1"/>
  <c r="C56" i="3" l="1"/>
  <c r="D56" i="3" s="1"/>
  <c r="E56" i="3" s="1"/>
  <c r="B57" i="3" s="1"/>
  <c r="D54" i="5"/>
  <c r="E54" i="5" s="1"/>
  <c r="B55" i="5" s="1"/>
  <c r="C55" i="5" s="1"/>
  <c r="C55" i="1"/>
  <c r="D55" i="1" s="1"/>
  <c r="B56" i="1" s="1"/>
  <c r="C55" i="4"/>
  <c r="E55" i="4"/>
  <c r="B56" i="4" s="1"/>
  <c r="C57" i="3" l="1"/>
  <c r="D57" i="3" s="1"/>
  <c r="E57" i="3" s="1"/>
  <c r="B58" i="3" s="1"/>
  <c r="D55" i="5"/>
  <c r="E55" i="5" s="1"/>
  <c r="B56" i="5" s="1"/>
  <c r="C56" i="5" s="1"/>
  <c r="C56" i="1"/>
  <c r="D56" i="1" s="1"/>
  <c r="B57" i="1" s="1"/>
  <c r="C56" i="4"/>
  <c r="E56" i="4" s="1"/>
  <c r="B57" i="4" s="1"/>
  <c r="C58" i="3" l="1"/>
  <c r="D58" i="3" s="1"/>
  <c r="E58" i="3" s="1"/>
  <c r="B59" i="3" s="1"/>
  <c r="D56" i="5"/>
  <c r="E56" i="5" s="1"/>
  <c r="B57" i="5" s="1"/>
  <c r="C57" i="5" s="1"/>
  <c r="D57" i="1"/>
  <c r="B58" i="1" s="1"/>
  <c r="C57" i="1"/>
  <c r="C57" i="4"/>
  <c r="E57" i="4" s="1"/>
  <c r="B58" i="4" s="1"/>
  <c r="C59" i="3" l="1"/>
  <c r="D59" i="3" s="1"/>
  <c r="E59" i="3" s="1"/>
  <c r="B60" i="3" s="1"/>
  <c r="D57" i="5"/>
  <c r="E57" i="5" s="1"/>
  <c r="B58" i="5" s="1"/>
  <c r="C58" i="5" s="1"/>
  <c r="C58" i="1"/>
  <c r="D58" i="1" s="1"/>
  <c r="B59" i="1" s="1"/>
  <c r="C58" i="4"/>
  <c r="E58" i="4" s="1"/>
  <c r="B59" i="4" s="1"/>
  <c r="C60" i="3" l="1"/>
  <c r="D60" i="3" s="1"/>
  <c r="E60" i="3" s="1"/>
  <c r="B61" i="3" s="1"/>
  <c r="D58" i="5"/>
  <c r="E58" i="5" s="1"/>
  <c r="B59" i="5" s="1"/>
  <c r="C59" i="5" s="1"/>
  <c r="C59" i="1"/>
  <c r="D59" i="1" s="1"/>
  <c r="B60" i="1" s="1"/>
  <c r="C59" i="4"/>
  <c r="E59" i="4" s="1"/>
  <c r="B60" i="4" s="1"/>
  <c r="C61" i="3" l="1"/>
  <c r="D61" i="3" s="1"/>
  <c r="E61" i="3" s="1"/>
  <c r="B62" i="3" s="1"/>
  <c r="D59" i="5"/>
  <c r="E59" i="5" s="1"/>
  <c r="B60" i="5" s="1"/>
  <c r="C60" i="5" s="1"/>
  <c r="C60" i="1"/>
  <c r="D60" i="1" s="1"/>
  <c r="B61" i="1" s="1"/>
  <c r="C60" i="4"/>
  <c r="E60" i="4" s="1"/>
  <c r="B61" i="4" s="1"/>
  <c r="C62" i="3" l="1"/>
  <c r="D62" i="3" s="1"/>
  <c r="E62" i="3" s="1"/>
  <c r="B63" i="3" s="1"/>
  <c r="D60" i="5"/>
  <c r="E60" i="5" s="1"/>
  <c r="B61" i="5" s="1"/>
  <c r="C61" i="5" s="1"/>
  <c r="C61" i="1"/>
  <c r="D61" i="1" s="1"/>
  <c r="B62" i="1" s="1"/>
  <c r="C61" i="4"/>
  <c r="E61" i="4" s="1"/>
  <c r="B62" i="4" s="1"/>
  <c r="C63" i="3" l="1"/>
  <c r="D63" i="3" s="1"/>
  <c r="E63" i="3" s="1"/>
  <c r="B64" i="3" s="1"/>
  <c r="D61" i="5"/>
  <c r="E61" i="5" s="1"/>
  <c r="B62" i="5" s="1"/>
  <c r="C62" i="5" s="1"/>
  <c r="C62" i="1"/>
  <c r="D62" i="1" s="1"/>
  <c r="B63" i="1" s="1"/>
  <c r="C62" i="4"/>
  <c r="E62" i="4" s="1"/>
  <c r="B63" i="4" s="1"/>
  <c r="C64" i="3" l="1"/>
  <c r="D64" i="3" s="1"/>
  <c r="E64" i="3" s="1"/>
  <c r="B65" i="3" s="1"/>
  <c r="D62" i="5"/>
  <c r="E62" i="5" s="1"/>
  <c r="B63" i="5" s="1"/>
  <c r="C63" i="5" s="1"/>
  <c r="C63" i="1"/>
  <c r="D63" i="1" s="1"/>
  <c r="B64" i="1" s="1"/>
  <c r="C63" i="4"/>
  <c r="E63" i="4" s="1"/>
  <c r="B64" i="4" s="1"/>
  <c r="C65" i="3" l="1"/>
  <c r="D65" i="3" s="1"/>
  <c r="E65" i="3" s="1"/>
  <c r="B66" i="3" s="1"/>
  <c r="D63" i="5"/>
  <c r="E63" i="5" s="1"/>
  <c r="B64" i="5" s="1"/>
  <c r="C64" i="5" s="1"/>
  <c r="C64" i="1"/>
  <c r="D64" i="1" s="1"/>
  <c r="B65" i="1" s="1"/>
  <c r="C64" i="4"/>
  <c r="E64" i="4" s="1"/>
  <c r="B65" i="4" s="1"/>
  <c r="C66" i="3" l="1"/>
  <c r="D66" i="3" s="1"/>
  <c r="E66" i="3" s="1"/>
  <c r="B67" i="3" s="1"/>
  <c r="D64" i="5"/>
  <c r="E64" i="5" s="1"/>
  <c r="B65" i="5" s="1"/>
  <c r="C65" i="5" s="1"/>
  <c r="C65" i="1"/>
  <c r="D65" i="1" s="1"/>
  <c r="B66" i="1" s="1"/>
  <c r="C65" i="4"/>
  <c r="E65" i="4" s="1"/>
  <c r="B66" i="4" s="1"/>
  <c r="C67" i="3" l="1"/>
  <c r="D67" i="3" s="1"/>
  <c r="E67" i="3" s="1"/>
  <c r="B68" i="3" s="1"/>
  <c r="D65" i="5"/>
  <c r="E65" i="5" s="1"/>
  <c r="B66" i="5" s="1"/>
  <c r="C66" i="5" s="1"/>
  <c r="D66" i="1"/>
  <c r="B67" i="1" s="1"/>
  <c r="C66" i="1"/>
  <c r="C66" i="4"/>
  <c r="E66" i="4" s="1"/>
  <c r="B67" i="4" s="1"/>
  <c r="C68" i="3" l="1"/>
  <c r="D68" i="3" s="1"/>
  <c r="E68" i="3" s="1"/>
  <c r="B69" i="3" s="1"/>
  <c r="D66" i="5"/>
  <c r="E66" i="5" s="1"/>
  <c r="B67" i="5" s="1"/>
  <c r="C67" i="5" s="1"/>
  <c r="C67" i="1"/>
  <c r="D67" i="1" s="1"/>
  <c r="B68" i="1" s="1"/>
  <c r="C67" i="4"/>
  <c r="E67" i="4" s="1"/>
  <c r="B68" i="4" s="1"/>
  <c r="C69" i="3" l="1"/>
  <c r="D69" i="3" s="1"/>
  <c r="E69" i="3" s="1"/>
  <c r="B70" i="3" s="1"/>
  <c r="D67" i="5"/>
  <c r="E67" i="5" s="1"/>
  <c r="B68" i="5" s="1"/>
  <c r="C68" i="5" s="1"/>
  <c r="C68" i="1"/>
  <c r="D68" i="1" s="1"/>
  <c r="B69" i="1" s="1"/>
  <c r="C68" i="4"/>
  <c r="E68" i="4" s="1"/>
  <c r="B69" i="4" s="1"/>
  <c r="C70" i="3" l="1"/>
  <c r="D70" i="3" s="1"/>
  <c r="E70" i="3" s="1"/>
  <c r="B71" i="3" s="1"/>
  <c r="D68" i="5"/>
  <c r="E68" i="5" s="1"/>
  <c r="B69" i="5" s="1"/>
  <c r="C69" i="5" s="1"/>
  <c r="D69" i="1"/>
  <c r="B70" i="1" s="1"/>
  <c r="C69" i="1"/>
  <c r="C69" i="4"/>
  <c r="E69" i="4" s="1"/>
  <c r="B70" i="4" s="1"/>
  <c r="C71" i="3" l="1"/>
  <c r="D71" i="3" s="1"/>
  <c r="E71" i="3" s="1"/>
  <c r="B72" i="3" s="1"/>
  <c r="D69" i="5"/>
  <c r="E69" i="5" s="1"/>
  <c r="B70" i="5" s="1"/>
  <c r="C70" i="5" s="1"/>
  <c r="C70" i="1"/>
  <c r="D70" i="1" s="1"/>
  <c r="B71" i="1" s="1"/>
  <c r="C70" i="4"/>
  <c r="E70" i="4" s="1"/>
  <c r="B71" i="4" s="1"/>
  <c r="C72" i="3" l="1"/>
  <c r="D72" i="3" s="1"/>
  <c r="E72" i="3" s="1"/>
  <c r="B73" i="3" s="1"/>
  <c r="D70" i="5"/>
  <c r="E70" i="5" s="1"/>
  <c r="B71" i="5" s="1"/>
  <c r="C71" i="5" s="1"/>
  <c r="C71" i="1"/>
  <c r="D71" i="1" s="1"/>
  <c r="B72" i="1" s="1"/>
  <c r="C71" i="4"/>
  <c r="E71" i="4" s="1"/>
  <c r="B72" i="4" s="1"/>
  <c r="C73" i="3" l="1"/>
  <c r="E73" i="3" s="1"/>
  <c r="D71" i="5"/>
  <c r="E71" i="5" s="1"/>
  <c r="B72" i="5" s="1"/>
  <c r="C72" i="5" s="1"/>
  <c r="C72" i="1"/>
  <c r="D72" i="1" s="1"/>
  <c r="B73" i="1" s="1"/>
  <c r="C72" i="4"/>
  <c r="E72" i="4" s="1"/>
  <c r="B73" i="4" s="1"/>
  <c r="D72" i="5" l="1"/>
  <c r="E72" i="5" s="1"/>
  <c r="B73" i="5" s="1"/>
  <c r="C73" i="5" s="1"/>
  <c r="D73" i="1"/>
  <c r="B74" i="1" s="1"/>
  <c r="C73" i="1"/>
  <c r="C73" i="4"/>
  <c r="E73" i="4" s="1"/>
  <c r="B74" i="4" s="1"/>
  <c r="D73" i="5" l="1"/>
  <c r="E73" i="5" s="1"/>
  <c r="B74" i="5" s="1"/>
  <c r="C74" i="5" s="1"/>
  <c r="C74" i="1"/>
  <c r="D74" i="1" s="1"/>
  <c r="B75" i="1" s="1"/>
  <c r="C74" i="4"/>
  <c r="E74" i="4" s="1"/>
  <c r="B75" i="4" s="1"/>
  <c r="D74" i="5" l="1"/>
  <c r="E74" i="5" s="1"/>
  <c r="B75" i="5" s="1"/>
  <c r="C75" i="5" s="1"/>
  <c r="C75" i="1"/>
  <c r="D75" i="1" s="1"/>
  <c r="B76" i="1" s="1"/>
  <c r="C75" i="4"/>
  <c r="E75" i="4"/>
  <c r="B76" i="4" s="1"/>
  <c r="D75" i="5" l="1"/>
  <c r="E75" i="5" s="1"/>
  <c r="B76" i="5" s="1"/>
  <c r="C76" i="5" s="1"/>
  <c r="C76" i="1"/>
  <c r="D76" i="1" s="1"/>
  <c r="B77" i="1" s="1"/>
  <c r="C76" i="4"/>
  <c r="E76" i="4" s="1"/>
  <c r="B77" i="4" s="1"/>
  <c r="D76" i="5" l="1"/>
  <c r="E76" i="5" s="1"/>
  <c r="B77" i="5" s="1"/>
  <c r="C77" i="5" s="1"/>
  <c r="C77" i="1"/>
  <c r="D77" i="1" s="1"/>
  <c r="B78" i="1" s="1"/>
  <c r="C77" i="4"/>
  <c r="E77" i="4"/>
  <c r="B78" i="4" s="1"/>
  <c r="D77" i="5" l="1"/>
  <c r="E77" i="5" s="1"/>
  <c r="B78" i="5" s="1"/>
  <c r="C78" i="5" s="1"/>
  <c r="C78" i="1"/>
  <c r="D78" i="1" s="1"/>
  <c r="B79" i="1" s="1"/>
  <c r="C78" i="4"/>
  <c r="E78" i="4" s="1"/>
  <c r="B79" i="4" s="1"/>
  <c r="D78" i="5" l="1"/>
  <c r="E78" i="5" s="1"/>
  <c r="B79" i="5" s="1"/>
  <c r="C79" i="5" s="1"/>
  <c r="C79" i="1"/>
  <c r="D79" i="1" s="1"/>
  <c r="B80" i="1" s="1"/>
  <c r="C79" i="4"/>
  <c r="E79" i="4" s="1"/>
  <c r="B80" i="4" s="1"/>
  <c r="D79" i="5" l="1"/>
  <c r="E79" i="5" s="1"/>
  <c r="B80" i="5" s="1"/>
  <c r="C80" i="5" s="1"/>
  <c r="D80" i="1"/>
  <c r="B81" i="1" s="1"/>
  <c r="C80" i="1"/>
  <c r="C80" i="4"/>
  <c r="E80" i="4" s="1"/>
  <c r="B81" i="4" s="1"/>
  <c r="D80" i="5" l="1"/>
  <c r="E80" i="5" s="1"/>
  <c r="B81" i="5" s="1"/>
  <c r="C81" i="5" s="1"/>
  <c r="C81" i="1"/>
  <c r="D81" i="1" s="1"/>
  <c r="B82" i="1" s="1"/>
  <c r="C81" i="4"/>
  <c r="E81" i="4" s="1"/>
  <c r="B82" i="4" s="1"/>
  <c r="D81" i="5" l="1"/>
  <c r="E81" i="5" s="1"/>
  <c r="B82" i="5" s="1"/>
  <c r="C82" i="5" s="1"/>
  <c r="C82" i="1"/>
  <c r="D82" i="1" s="1"/>
  <c r="B83" i="1" s="1"/>
  <c r="C82" i="4"/>
  <c r="E82" i="4" s="1"/>
  <c r="B83" i="4" s="1"/>
  <c r="D82" i="5" l="1"/>
  <c r="E82" i="5" s="1"/>
  <c r="B83" i="5" s="1"/>
  <c r="C83" i="5" s="1"/>
  <c r="C83" i="1"/>
  <c r="D83" i="1" s="1"/>
  <c r="B84" i="1" s="1"/>
  <c r="C83" i="4"/>
  <c r="E83" i="4" s="1"/>
  <c r="B84" i="4" s="1"/>
  <c r="D83" i="5" l="1"/>
  <c r="E83" i="5" s="1"/>
  <c r="B84" i="5" s="1"/>
  <c r="C84" i="5" s="1"/>
  <c r="C84" i="1"/>
  <c r="D84" i="1" s="1"/>
  <c r="B85" i="1" s="1"/>
  <c r="C84" i="4"/>
  <c r="E84" i="4" s="1"/>
  <c r="B85" i="4" s="1"/>
  <c r="D84" i="5" l="1"/>
  <c r="E84" i="5" s="1"/>
  <c r="B85" i="5" s="1"/>
  <c r="C85" i="5" s="1"/>
  <c r="C85" i="1"/>
  <c r="D85" i="1" s="1"/>
  <c r="B86" i="1" s="1"/>
  <c r="C85" i="4"/>
  <c r="E85" i="4" s="1"/>
  <c r="B86" i="4" s="1"/>
  <c r="D85" i="5" l="1"/>
  <c r="E85" i="5" s="1"/>
  <c r="B86" i="5" s="1"/>
  <c r="C86" i="5" s="1"/>
  <c r="C86" i="1"/>
  <c r="D86" i="1" s="1"/>
  <c r="B87" i="1" s="1"/>
  <c r="C86" i="4"/>
  <c r="E86" i="4" s="1"/>
  <c r="B87" i="4" s="1"/>
  <c r="D86" i="5" l="1"/>
  <c r="E86" i="5" s="1"/>
  <c r="B87" i="5" s="1"/>
  <c r="C87" i="5" s="1"/>
  <c r="C87" i="1"/>
  <c r="D87" i="1" s="1"/>
  <c r="B88" i="1" s="1"/>
  <c r="C87" i="4"/>
  <c r="E87" i="4" s="1"/>
  <c r="B88" i="4" s="1"/>
  <c r="D87" i="5" l="1"/>
  <c r="E87" i="5" s="1"/>
  <c r="B88" i="5" s="1"/>
  <c r="C88" i="5" s="1"/>
  <c r="C88" i="1"/>
  <c r="D88" i="1" s="1"/>
  <c r="B89" i="1" s="1"/>
  <c r="C88" i="4"/>
  <c r="E88" i="4" s="1"/>
  <c r="B89" i="4" s="1"/>
  <c r="D88" i="5" l="1"/>
  <c r="E88" i="5" s="1"/>
  <c r="B89" i="5" s="1"/>
  <c r="C89" i="5" s="1"/>
  <c r="C89" i="1"/>
  <c r="D89" i="1" s="1"/>
  <c r="B90" i="1" s="1"/>
  <c r="C89" i="4"/>
  <c r="E89" i="4" s="1"/>
  <c r="B90" i="4" s="1"/>
  <c r="D89" i="5" l="1"/>
  <c r="E89" i="5" s="1"/>
  <c r="B90" i="5" s="1"/>
  <c r="C90" i="5" s="1"/>
  <c r="C90" i="1"/>
  <c r="D90" i="1" s="1"/>
  <c r="B91" i="1" s="1"/>
  <c r="C90" i="4"/>
  <c r="E90" i="4" s="1"/>
  <c r="B91" i="4" s="1"/>
  <c r="D90" i="5" l="1"/>
  <c r="E90" i="5" s="1"/>
  <c r="B91" i="5" s="1"/>
  <c r="C91" i="5" s="1"/>
  <c r="C91" i="1"/>
  <c r="D91" i="1" s="1"/>
  <c r="B92" i="1" s="1"/>
  <c r="C91" i="4"/>
  <c r="E91" i="4" s="1"/>
  <c r="B92" i="4" s="1"/>
  <c r="D91" i="5" l="1"/>
  <c r="E91" i="5" s="1"/>
  <c r="B92" i="5" s="1"/>
  <c r="C92" i="5" s="1"/>
  <c r="C92" i="1"/>
  <c r="D92" i="1" s="1"/>
  <c r="B93" i="1" s="1"/>
  <c r="C92" i="4"/>
  <c r="E92" i="4" s="1"/>
  <c r="B93" i="4" s="1"/>
  <c r="D92" i="5" l="1"/>
  <c r="E92" i="5" s="1"/>
  <c r="B93" i="5" s="1"/>
  <c r="C93" i="5" s="1"/>
  <c r="C93" i="1"/>
  <c r="D93" i="1" s="1"/>
  <c r="B94" i="1" s="1"/>
  <c r="C93" i="4"/>
  <c r="E93" i="4" s="1"/>
  <c r="B94" i="4" s="1"/>
  <c r="D93" i="5" l="1"/>
  <c r="E93" i="5" s="1"/>
  <c r="B94" i="5" s="1"/>
  <c r="C94" i="5" s="1"/>
  <c r="C94" i="1"/>
  <c r="D94" i="1" s="1"/>
  <c r="B95" i="1" s="1"/>
  <c r="C94" i="4"/>
  <c r="E94" i="4" s="1"/>
  <c r="B95" i="4" s="1"/>
  <c r="D94" i="5" l="1"/>
  <c r="E94" i="5" s="1"/>
  <c r="B95" i="5" s="1"/>
  <c r="C95" i="5" s="1"/>
  <c r="C95" i="1"/>
  <c r="D95" i="1" s="1"/>
  <c r="B96" i="1" s="1"/>
  <c r="C95" i="4"/>
  <c r="E95" i="4" s="1"/>
  <c r="B96" i="4" s="1"/>
  <c r="D95" i="5" l="1"/>
  <c r="E95" i="5" s="1"/>
  <c r="B96" i="5" s="1"/>
  <c r="C96" i="5" s="1"/>
  <c r="C96" i="1"/>
  <c r="D96" i="1" s="1"/>
  <c r="B97" i="1" s="1"/>
  <c r="C96" i="4"/>
  <c r="E96" i="4" s="1"/>
  <c r="B97" i="4" s="1"/>
  <c r="D96" i="5" l="1"/>
  <c r="E96" i="5" s="1"/>
  <c r="B97" i="5" s="1"/>
  <c r="C97" i="5" s="1"/>
  <c r="C97" i="1"/>
  <c r="D97" i="1" s="1"/>
  <c r="C97" i="4"/>
  <c r="E97" i="4" s="1"/>
  <c r="B98" i="4" s="1"/>
  <c r="D97" i="5" l="1"/>
  <c r="E97" i="5" s="1"/>
  <c r="B98" i="5" s="1"/>
  <c r="C98" i="5" s="1"/>
  <c r="C98" i="4"/>
  <c r="E98" i="4"/>
  <c r="B99" i="4" s="1"/>
  <c r="D98" i="5" l="1"/>
  <c r="E98" i="5" s="1"/>
  <c r="B99" i="5" s="1"/>
  <c r="C99" i="5" s="1"/>
  <c r="C99" i="4"/>
  <c r="E99" i="4" s="1"/>
  <c r="B100" i="4" s="1"/>
  <c r="D99" i="5" l="1"/>
  <c r="E99" i="5" s="1"/>
  <c r="B100" i="5" s="1"/>
  <c r="C100" i="5" s="1"/>
  <c r="C100" i="4"/>
  <c r="E100" i="4"/>
  <c r="B101" i="4" s="1"/>
  <c r="D100" i="5" l="1"/>
  <c r="E100" i="5" s="1"/>
  <c r="B101" i="5" s="1"/>
  <c r="C101" i="5" s="1"/>
  <c r="C101" i="4"/>
  <c r="E101" i="4" s="1"/>
  <c r="B102" i="4" s="1"/>
  <c r="D101" i="5" l="1"/>
  <c r="E101" i="5" s="1"/>
  <c r="B102" i="5" s="1"/>
  <c r="C102" i="5" s="1"/>
  <c r="C102" i="4"/>
  <c r="E102" i="4"/>
  <c r="B103" i="4" s="1"/>
  <c r="D102" i="5" l="1"/>
  <c r="E102" i="5" s="1"/>
  <c r="B103" i="5" s="1"/>
  <c r="C103" i="5" s="1"/>
  <c r="C103" i="4"/>
  <c r="E103" i="4" s="1"/>
  <c r="B104" i="4" s="1"/>
  <c r="D103" i="5" l="1"/>
  <c r="E103" i="5" s="1"/>
  <c r="B104" i="5" s="1"/>
  <c r="C104" i="5" s="1"/>
  <c r="C104" i="4"/>
  <c r="E104" i="4"/>
  <c r="B105" i="4" s="1"/>
  <c r="D104" i="5" l="1"/>
  <c r="E104" i="5" s="1"/>
  <c r="B105" i="5" s="1"/>
  <c r="C105" i="5" s="1"/>
  <c r="C105" i="4"/>
  <c r="E105" i="4" s="1"/>
  <c r="B106" i="4" s="1"/>
  <c r="D105" i="5" l="1"/>
  <c r="E105" i="5" s="1"/>
  <c r="B106" i="5" s="1"/>
  <c r="C106" i="5" s="1"/>
  <c r="C106" i="4"/>
  <c r="E106" i="4"/>
  <c r="B107" i="4" s="1"/>
  <c r="D106" i="5" l="1"/>
  <c r="E106" i="5" s="1"/>
  <c r="B107" i="5" s="1"/>
  <c r="C107" i="5" s="1"/>
  <c r="C107" i="4"/>
  <c r="E107" i="4" s="1"/>
  <c r="B108" i="4" s="1"/>
  <c r="D107" i="5" l="1"/>
  <c r="E107" i="5" s="1"/>
  <c r="B108" i="5" s="1"/>
  <c r="C108" i="5" s="1"/>
  <c r="C108" i="4"/>
  <c r="E108" i="4"/>
  <c r="B109" i="4" s="1"/>
  <c r="D108" i="5" l="1"/>
  <c r="E108" i="5" s="1"/>
  <c r="B109" i="5" s="1"/>
  <c r="C109" i="5" s="1"/>
  <c r="C109" i="4"/>
  <c r="E109" i="4" s="1"/>
  <c r="B110" i="4" s="1"/>
  <c r="D109" i="5" l="1"/>
  <c r="E109" i="5" s="1"/>
  <c r="B110" i="5" s="1"/>
  <c r="C110" i="5" s="1"/>
  <c r="C110" i="4"/>
  <c r="E110" i="4"/>
  <c r="B111" i="4" s="1"/>
  <c r="D110" i="5" l="1"/>
  <c r="E110" i="5" s="1"/>
  <c r="B111" i="5" s="1"/>
  <c r="C111" i="5" s="1"/>
  <c r="C111" i="4"/>
  <c r="E111" i="4" s="1"/>
  <c r="B112" i="4" s="1"/>
  <c r="D111" i="5" l="1"/>
  <c r="E111" i="5" s="1"/>
  <c r="B112" i="5" s="1"/>
  <c r="C112" i="5" s="1"/>
  <c r="C112" i="4"/>
  <c r="E112" i="4" s="1"/>
  <c r="B113" i="4" s="1"/>
  <c r="D112" i="5" l="1"/>
  <c r="E112" i="5" s="1"/>
  <c r="B113" i="5" s="1"/>
  <c r="C113" i="5" s="1"/>
  <c r="C113" i="4"/>
  <c r="E113" i="4" s="1"/>
  <c r="B114" i="4" s="1"/>
  <c r="D113" i="5" l="1"/>
  <c r="E113" i="5" s="1"/>
  <c r="B114" i="5" s="1"/>
  <c r="C114" i="5" s="1"/>
  <c r="C114" i="4"/>
  <c r="E114" i="4" s="1"/>
  <c r="B115" i="4" s="1"/>
  <c r="D114" i="5" l="1"/>
  <c r="E114" i="5" s="1"/>
  <c r="B115" i="5" s="1"/>
  <c r="C115" i="5" s="1"/>
  <c r="C115" i="4"/>
  <c r="E115" i="4" s="1"/>
  <c r="B116" i="4" s="1"/>
  <c r="D115" i="5" l="1"/>
  <c r="E115" i="5" s="1"/>
  <c r="B116" i="5" s="1"/>
  <c r="C116" i="5" s="1"/>
  <c r="C116" i="4"/>
  <c r="E116" i="4" s="1"/>
  <c r="B117" i="4" s="1"/>
  <c r="D116" i="5" l="1"/>
  <c r="E116" i="5" s="1"/>
  <c r="B117" i="5" s="1"/>
  <c r="C117" i="5" s="1"/>
  <c r="C117" i="4"/>
  <c r="E117" i="4" s="1"/>
  <c r="B118" i="4" s="1"/>
  <c r="E117" i="5" l="1"/>
  <c r="B118" i="5" s="1"/>
  <c r="D117" i="5"/>
  <c r="C118" i="5"/>
  <c r="C118" i="4"/>
  <c r="E118" i="4"/>
  <c r="B119" i="4" s="1"/>
  <c r="E118" i="5" l="1"/>
  <c r="B119" i="5" s="1"/>
  <c r="D118" i="5"/>
  <c r="C119" i="5"/>
  <c r="C119" i="4"/>
  <c r="E119" i="4" s="1"/>
  <c r="B120" i="4" s="1"/>
  <c r="E119" i="5" l="1"/>
  <c r="B120" i="5" s="1"/>
  <c r="D119" i="5"/>
  <c r="C120" i="5"/>
  <c r="C120" i="4"/>
  <c r="E120" i="4" s="1"/>
  <c r="B121" i="4" s="1"/>
  <c r="E120" i="5" l="1"/>
  <c r="B121" i="5" s="1"/>
  <c r="D120" i="5"/>
  <c r="C121" i="5"/>
  <c r="C121" i="4"/>
  <c r="E121" i="4" s="1"/>
  <c r="B122" i="4" s="1"/>
  <c r="E121" i="5" l="1"/>
  <c r="B122" i="5" s="1"/>
  <c r="D121" i="5"/>
  <c r="C122" i="5"/>
  <c r="C122" i="4"/>
  <c r="E122" i="4" s="1"/>
  <c r="B123" i="4" s="1"/>
  <c r="E122" i="5" l="1"/>
  <c r="B123" i="5" s="1"/>
  <c r="D122" i="5"/>
  <c r="C123" i="5"/>
  <c r="C123" i="4"/>
  <c r="E123" i="4" s="1"/>
  <c r="B124" i="4" s="1"/>
  <c r="E123" i="5" l="1"/>
  <c r="B124" i="5" s="1"/>
  <c r="D123" i="5"/>
  <c r="C124" i="5"/>
  <c r="C124" i="4"/>
  <c r="E124" i="4" s="1"/>
  <c r="B125" i="4" s="1"/>
  <c r="D124" i="5" l="1"/>
  <c r="E124" i="5" s="1"/>
  <c r="B125" i="5" s="1"/>
  <c r="C125" i="5" s="1"/>
  <c r="C125" i="4"/>
  <c r="E125" i="4" s="1"/>
  <c r="B126" i="4" s="1"/>
  <c r="D125" i="5" l="1"/>
  <c r="E125" i="5" s="1"/>
  <c r="B126" i="5" s="1"/>
  <c r="C126" i="5" s="1"/>
  <c r="C126" i="4"/>
  <c r="E126" i="4" s="1"/>
  <c r="B127" i="4" s="1"/>
  <c r="D126" i="5" l="1"/>
  <c r="E126" i="5" s="1"/>
  <c r="B127" i="5" s="1"/>
  <c r="C127" i="5" s="1"/>
  <c r="C127" i="4"/>
  <c r="E127" i="4" s="1"/>
  <c r="B128" i="4" s="1"/>
  <c r="D127" i="5" l="1"/>
  <c r="E127" i="5" s="1"/>
  <c r="B128" i="5" s="1"/>
  <c r="C128" i="5" s="1"/>
  <c r="C128" i="4"/>
  <c r="E128" i="4"/>
  <c r="B129" i="4" s="1"/>
  <c r="E128" i="5" l="1"/>
  <c r="B129" i="5" s="1"/>
  <c r="D128" i="5"/>
  <c r="C129" i="5"/>
  <c r="C129" i="4"/>
  <c r="E129" i="4" s="1"/>
  <c r="B130" i="4" s="1"/>
  <c r="D129" i="5" l="1"/>
  <c r="E129" i="5" s="1"/>
  <c r="B130" i="5" s="1"/>
  <c r="C130" i="5" s="1"/>
  <c r="C130" i="4"/>
  <c r="E130" i="4"/>
  <c r="B131" i="4" s="1"/>
  <c r="D130" i="5" l="1"/>
  <c r="E130" i="5" s="1"/>
  <c r="B131" i="5" s="1"/>
  <c r="C131" i="5" s="1"/>
  <c r="C131" i="4"/>
  <c r="E131" i="4" s="1"/>
  <c r="B132" i="4" s="1"/>
  <c r="D131" i="5" l="1"/>
  <c r="E131" i="5" s="1"/>
  <c r="B132" i="5" s="1"/>
  <c r="C132" i="5" s="1"/>
  <c r="C132" i="4"/>
  <c r="E132" i="4"/>
  <c r="B133" i="4" s="1"/>
  <c r="D132" i="5" l="1"/>
  <c r="E132" i="5" s="1"/>
  <c r="B133" i="5" s="1"/>
  <c r="C133" i="5" s="1"/>
  <c r="C133" i="4"/>
  <c r="E133" i="4" s="1"/>
  <c r="B134" i="4" s="1"/>
  <c r="E133" i="5" l="1"/>
  <c r="B134" i="5" s="1"/>
  <c r="D133" i="5"/>
  <c r="C134" i="5"/>
  <c r="C134" i="4"/>
  <c r="E134" i="4"/>
  <c r="B135" i="4" s="1"/>
  <c r="E134" i="5" l="1"/>
  <c r="B135" i="5" s="1"/>
  <c r="D134" i="5"/>
  <c r="C135" i="5"/>
  <c r="C135" i="4"/>
  <c r="E135" i="4" s="1"/>
  <c r="B136" i="4" s="1"/>
  <c r="E135" i="5" l="1"/>
  <c r="B136" i="5" s="1"/>
  <c r="D135" i="5"/>
  <c r="C136" i="5"/>
  <c r="C136" i="4"/>
  <c r="E136" i="4"/>
  <c r="B137" i="4" s="1"/>
  <c r="E136" i="5" l="1"/>
  <c r="B137" i="5" s="1"/>
  <c r="D136" i="5"/>
  <c r="C137" i="5"/>
  <c r="C137" i="4"/>
  <c r="E137" i="4" s="1"/>
  <c r="B138" i="4" s="1"/>
  <c r="E137" i="5" l="1"/>
  <c r="B138" i="5" s="1"/>
  <c r="D137" i="5"/>
  <c r="C138" i="5"/>
  <c r="C138" i="4"/>
  <c r="E138" i="4"/>
  <c r="B139" i="4" s="1"/>
  <c r="E138" i="5" l="1"/>
  <c r="B139" i="5" s="1"/>
  <c r="D138" i="5"/>
  <c r="C139" i="5"/>
  <c r="C139" i="4"/>
  <c r="E139" i="4" s="1"/>
  <c r="B140" i="4" s="1"/>
  <c r="E139" i="5" l="1"/>
  <c r="B140" i="5" s="1"/>
  <c r="D139" i="5"/>
  <c r="C140" i="5"/>
  <c r="C140" i="4"/>
  <c r="E140" i="4"/>
  <c r="B141" i="4" s="1"/>
  <c r="E140" i="5" l="1"/>
  <c r="B141" i="5" s="1"/>
  <c r="D140" i="5"/>
  <c r="C141" i="5"/>
  <c r="C141" i="4"/>
  <c r="E141" i="4" s="1"/>
  <c r="B142" i="4" s="1"/>
  <c r="E141" i="5" l="1"/>
  <c r="B142" i="5" s="1"/>
  <c r="D141" i="5"/>
  <c r="C142" i="5"/>
  <c r="C142" i="4"/>
  <c r="E142" i="4"/>
  <c r="B143" i="4" s="1"/>
  <c r="D142" i="5" l="1"/>
  <c r="E142" i="5" s="1"/>
  <c r="B143" i="5" s="1"/>
  <c r="C143" i="5" s="1"/>
  <c r="C143" i="4"/>
  <c r="E143" i="4" s="1"/>
  <c r="B144" i="4" s="1"/>
  <c r="D143" i="5" l="1"/>
  <c r="E143" i="5" s="1"/>
  <c r="B144" i="5" s="1"/>
  <c r="C144" i="5" s="1"/>
  <c r="C144" i="4"/>
  <c r="E144" i="4" s="1"/>
  <c r="B145" i="4" s="1"/>
  <c r="D144" i="5" l="1"/>
  <c r="E144" i="5" s="1"/>
  <c r="B145" i="5" s="1"/>
  <c r="C145" i="5" s="1"/>
  <c r="C145" i="4"/>
  <c r="E145" i="4" s="1"/>
  <c r="B146" i="4" s="1"/>
  <c r="D145" i="5" l="1"/>
  <c r="E145" i="5" s="1"/>
  <c r="B146" i="5" s="1"/>
  <c r="C146" i="5" s="1"/>
  <c r="C146" i="4"/>
  <c r="E146" i="4" s="1"/>
  <c r="B147" i="4" s="1"/>
  <c r="D146" i="5" l="1"/>
  <c r="E146" i="5" s="1"/>
  <c r="B147" i="5" s="1"/>
  <c r="C147" i="5" s="1"/>
  <c r="C147" i="4"/>
  <c r="E147" i="4" s="1"/>
  <c r="B148" i="4" s="1"/>
  <c r="D147" i="5" l="1"/>
  <c r="E147" i="5" s="1"/>
  <c r="B148" i="5" s="1"/>
  <c r="C148" i="5" s="1"/>
  <c r="C148" i="4"/>
  <c r="E148" i="4" s="1"/>
  <c r="B149" i="4" s="1"/>
  <c r="D148" i="5" l="1"/>
  <c r="E148" i="5" s="1"/>
  <c r="B149" i="5" s="1"/>
  <c r="C149" i="5" s="1"/>
  <c r="C149" i="4"/>
  <c r="E149" i="4" s="1"/>
  <c r="B150" i="4" s="1"/>
  <c r="D149" i="5" l="1"/>
  <c r="E149" i="5" s="1"/>
  <c r="B150" i="5" s="1"/>
  <c r="C150" i="5" s="1"/>
  <c r="C150" i="4"/>
  <c r="E150" i="4" s="1"/>
  <c r="B151" i="4" s="1"/>
  <c r="D150" i="5" l="1"/>
  <c r="E150" i="5" s="1"/>
  <c r="B151" i="5" s="1"/>
  <c r="C151" i="5" s="1"/>
  <c r="C151" i="4"/>
  <c r="E151" i="4" s="1"/>
  <c r="B152" i="4" s="1"/>
  <c r="D151" i="5" l="1"/>
  <c r="E151" i="5" s="1"/>
  <c r="B152" i="5" s="1"/>
  <c r="C152" i="5" s="1"/>
  <c r="C152" i="4"/>
  <c r="E152" i="4" s="1"/>
  <c r="B153" i="4" s="1"/>
  <c r="D152" i="5" l="1"/>
  <c r="E152" i="5" s="1"/>
  <c r="B153" i="5" s="1"/>
  <c r="C153" i="5" s="1"/>
  <c r="C153" i="4"/>
  <c r="E153" i="4" s="1"/>
  <c r="B154" i="4" s="1"/>
  <c r="D153" i="5" l="1"/>
  <c r="E153" i="5" s="1"/>
  <c r="B154" i="5" s="1"/>
  <c r="C154" i="5" s="1"/>
  <c r="C154" i="4"/>
  <c r="E154" i="4" s="1"/>
  <c r="B155" i="4" s="1"/>
  <c r="D154" i="5" l="1"/>
  <c r="E154" i="5" s="1"/>
  <c r="B155" i="5" s="1"/>
  <c r="C155" i="5" s="1"/>
  <c r="C155" i="4"/>
  <c r="E155" i="4" s="1"/>
  <c r="B156" i="4" s="1"/>
  <c r="D155" i="5" l="1"/>
  <c r="E155" i="5" s="1"/>
  <c r="B156" i="5" s="1"/>
  <c r="C156" i="5" s="1"/>
  <c r="C156" i="4"/>
  <c r="E156" i="4" s="1"/>
  <c r="B157" i="4" s="1"/>
  <c r="D156" i="5" l="1"/>
  <c r="E156" i="5" s="1"/>
  <c r="B157" i="5" s="1"/>
  <c r="C157" i="5" s="1"/>
  <c r="C157" i="4"/>
  <c r="E157" i="4" s="1"/>
  <c r="B158" i="4" s="1"/>
  <c r="D157" i="5" l="1"/>
  <c r="E157" i="5" s="1"/>
  <c r="B158" i="5" s="1"/>
  <c r="C158" i="5" s="1"/>
  <c r="C158" i="4"/>
  <c r="E158" i="4" s="1"/>
  <c r="B159" i="4" s="1"/>
  <c r="D158" i="5" l="1"/>
  <c r="E158" i="5" s="1"/>
  <c r="B159" i="5" s="1"/>
  <c r="C159" i="5" s="1"/>
  <c r="C159" i="4"/>
  <c r="E159" i="4" s="1"/>
  <c r="B160" i="4" s="1"/>
  <c r="D159" i="5" l="1"/>
  <c r="E159" i="5" s="1"/>
  <c r="B160" i="5" s="1"/>
  <c r="C160" i="5" s="1"/>
  <c r="C160" i="4"/>
  <c r="E160" i="4"/>
  <c r="B161" i="4" s="1"/>
  <c r="D160" i="5" l="1"/>
  <c r="E160" i="5" s="1"/>
  <c r="B161" i="5" s="1"/>
  <c r="C161" i="5" s="1"/>
  <c r="C161" i="4"/>
  <c r="E161" i="4" s="1"/>
  <c r="B162" i="4" s="1"/>
  <c r="D161" i="5" l="1"/>
  <c r="E161" i="5" s="1"/>
  <c r="B162" i="5" s="1"/>
  <c r="C162" i="5" s="1"/>
  <c r="C162" i="4"/>
  <c r="E162" i="4"/>
  <c r="B163" i="4" s="1"/>
  <c r="D162" i="5" l="1"/>
  <c r="E162" i="5" s="1"/>
  <c r="B163" i="5" s="1"/>
  <c r="C163" i="5" s="1"/>
  <c r="C163" i="4"/>
  <c r="E163" i="4" s="1"/>
  <c r="B164" i="4" s="1"/>
  <c r="D163" i="5" l="1"/>
  <c r="E163" i="5" s="1"/>
  <c r="B164" i="5" s="1"/>
  <c r="C164" i="5" s="1"/>
  <c r="C164" i="4"/>
  <c r="E164" i="4"/>
  <c r="B165" i="4" s="1"/>
  <c r="D164" i="5" l="1"/>
  <c r="E164" i="5" s="1"/>
  <c r="B165" i="5" s="1"/>
  <c r="C165" i="5" s="1"/>
  <c r="C165" i="4"/>
  <c r="E165" i="4" s="1"/>
  <c r="B166" i="4" s="1"/>
  <c r="D165" i="5" l="1"/>
  <c r="E165" i="5" s="1"/>
  <c r="B166" i="5" s="1"/>
  <c r="C166" i="5" s="1"/>
  <c r="C166" i="4"/>
  <c r="E166" i="4" s="1"/>
  <c r="B167" i="4" s="1"/>
  <c r="D166" i="5" l="1"/>
  <c r="E166" i="5" s="1"/>
  <c r="B167" i="5" s="1"/>
  <c r="C167" i="5" s="1"/>
  <c r="C167" i="4"/>
  <c r="E167" i="4" s="1"/>
  <c r="B168" i="4" s="1"/>
  <c r="D167" i="5" l="1"/>
  <c r="E167" i="5" s="1"/>
  <c r="B168" i="5" s="1"/>
  <c r="C168" i="5" s="1"/>
  <c r="C168" i="4"/>
  <c r="E168" i="4" s="1"/>
  <c r="B169" i="4" s="1"/>
  <c r="D168" i="5" l="1"/>
  <c r="E168" i="5" s="1"/>
  <c r="B169" i="5" s="1"/>
  <c r="C169" i="5" s="1"/>
  <c r="C169" i="4"/>
  <c r="E169" i="4" s="1"/>
  <c r="B170" i="4" s="1"/>
  <c r="D169" i="5" l="1"/>
  <c r="E169" i="5" s="1"/>
  <c r="B170" i="5" s="1"/>
  <c r="C170" i="5" s="1"/>
  <c r="C170" i="4"/>
  <c r="E170" i="4" s="1"/>
  <c r="B171" i="4" s="1"/>
  <c r="D170" i="5" l="1"/>
  <c r="E170" i="5" s="1"/>
  <c r="B171" i="5" s="1"/>
  <c r="C171" i="5" s="1"/>
  <c r="C171" i="4"/>
  <c r="E171" i="4" s="1"/>
  <c r="B172" i="4" s="1"/>
  <c r="D171" i="5" l="1"/>
  <c r="E171" i="5" s="1"/>
  <c r="B172" i="5" s="1"/>
  <c r="C172" i="5" s="1"/>
  <c r="C172" i="4"/>
  <c r="E172" i="4" s="1"/>
  <c r="B173" i="4" s="1"/>
  <c r="D172" i="5" l="1"/>
  <c r="E172" i="5" s="1"/>
  <c r="B173" i="5" s="1"/>
  <c r="C173" i="5" s="1"/>
  <c r="C173" i="4"/>
  <c r="E173" i="4" s="1"/>
  <c r="B174" i="4" s="1"/>
  <c r="D173" i="5" l="1"/>
  <c r="E173" i="5" s="1"/>
  <c r="B174" i="5" s="1"/>
  <c r="C174" i="5" s="1"/>
  <c r="C174" i="4"/>
  <c r="E174" i="4" s="1"/>
  <c r="B175" i="4" s="1"/>
  <c r="D174" i="5" l="1"/>
  <c r="E174" i="5" s="1"/>
  <c r="B175" i="5" s="1"/>
  <c r="C175" i="5" s="1"/>
  <c r="C175" i="4"/>
  <c r="E175" i="4" s="1"/>
  <c r="B176" i="4" s="1"/>
  <c r="D175" i="5" l="1"/>
  <c r="E175" i="5" s="1"/>
  <c r="B176" i="5" s="1"/>
  <c r="C176" i="5" s="1"/>
  <c r="C176" i="4"/>
  <c r="E176" i="4" s="1"/>
  <c r="B177" i="4" s="1"/>
  <c r="D176" i="5" l="1"/>
  <c r="E176" i="5" s="1"/>
  <c r="B177" i="5" s="1"/>
  <c r="C177" i="5" s="1"/>
  <c r="C177" i="4"/>
  <c r="E177" i="4" s="1"/>
  <c r="B178" i="4" s="1"/>
  <c r="D177" i="5" l="1"/>
  <c r="E177" i="5" s="1"/>
  <c r="B178" i="5" s="1"/>
  <c r="C178" i="5" s="1"/>
  <c r="C178" i="4"/>
  <c r="E178" i="4" s="1"/>
  <c r="B179" i="4" s="1"/>
  <c r="D178" i="5" l="1"/>
  <c r="E178" i="5" s="1"/>
  <c r="B179" i="5" s="1"/>
  <c r="C179" i="5" s="1"/>
  <c r="C179" i="4"/>
  <c r="E179" i="4" s="1"/>
  <c r="B180" i="4" s="1"/>
  <c r="D179" i="5" l="1"/>
  <c r="E179" i="5" s="1"/>
  <c r="B180" i="5" s="1"/>
  <c r="C180" i="5" s="1"/>
  <c r="C180" i="4"/>
  <c r="E180" i="4" s="1"/>
  <c r="B181" i="4" s="1"/>
  <c r="D180" i="5" l="1"/>
  <c r="E180" i="5" s="1"/>
  <c r="B181" i="5" s="1"/>
  <c r="C181" i="5" s="1"/>
  <c r="C181" i="4"/>
  <c r="E181" i="4" s="1"/>
  <c r="B182" i="4" s="1"/>
  <c r="D181" i="5" l="1"/>
  <c r="E181" i="5" s="1"/>
  <c r="B182" i="5" s="1"/>
  <c r="C182" i="5" s="1"/>
  <c r="C182" i="4"/>
  <c r="E182" i="4" s="1"/>
  <c r="B183" i="4" s="1"/>
  <c r="D182" i="5" l="1"/>
  <c r="E182" i="5" s="1"/>
  <c r="B183" i="5" s="1"/>
  <c r="C183" i="5" s="1"/>
  <c r="C183" i="4"/>
  <c r="E183" i="4" s="1"/>
  <c r="B184" i="4" s="1"/>
  <c r="D183" i="5" l="1"/>
  <c r="E183" i="5" s="1"/>
  <c r="B184" i="5" s="1"/>
  <c r="C184" i="5" s="1"/>
  <c r="C184" i="4"/>
  <c r="E184" i="4" s="1"/>
  <c r="B185" i="4" s="1"/>
  <c r="D184" i="5" l="1"/>
  <c r="E184" i="5" s="1"/>
  <c r="B185" i="5" s="1"/>
  <c r="C185" i="5" s="1"/>
  <c r="C185" i="4"/>
  <c r="E185" i="4" s="1"/>
  <c r="B186" i="4" s="1"/>
  <c r="D185" i="5" l="1"/>
  <c r="E185" i="5" s="1"/>
  <c r="B186" i="5" s="1"/>
  <c r="C186" i="5" s="1"/>
  <c r="C186" i="4"/>
  <c r="E186" i="4" s="1"/>
  <c r="B187" i="4" s="1"/>
  <c r="D186" i="5" l="1"/>
  <c r="E186" i="5" s="1"/>
  <c r="B187" i="5" s="1"/>
  <c r="C187" i="5" s="1"/>
  <c r="C187" i="4"/>
  <c r="E187" i="4" s="1"/>
  <c r="B188" i="4" s="1"/>
  <c r="D187" i="5" l="1"/>
  <c r="E187" i="5" s="1"/>
  <c r="B188" i="5" s="1"/>
  <c r="C188" i="5" s="1"/>
  <c r="C188" i="4"/>
  <c r="E188" i="4" s="1"/>
  <c r="B189" i="4" s="1"/>
  <c r="D188" i="5" l="1"/>
  <c r="E188" i="5" s="1"/>
  <c r="B189" i="5" s="1"/>
  <c r="C189" i="5" s="1"/>
  <c r="C189" i="4"/>
  <c r="E189" i="4" s="1"/>
  <c r="B190" i="4" s="1"/>
  <c r="D189" i="5" l="1"/>
  <c r="E189" i="5" s="1"/>
  <c r="B190" i="5" s="1"/>
  <c r="C190" i="5" s="1"/>
  <c r="C190" i="4"/>
  <c r="E190" i="4" s="1"/>
  <c r="B191" i="4" s="1"/>
  <c r="D190" i="5" l="1"/>
  <c r="E190" i="5" s="1"/>
  <c r="B191" i="5" s="1"/>
  <c r="C191" i="5" s="1"/>
  <c r="C191" i="4"/>
  <c r="E191" i="4" s="1"/>
  <c r="B192" i="4" s="1"/>
  <c r="D191" i="5" l="1"/>
  <c r="E191" i="5" s="1"/>
  <c r="B192" i="5" s="1"/>
  <c r="C192" i="5" s="1"/>
  <c r="C192" i="4"/>
  <c r="E192" i="4" s="1"/>
  <c r="B193" i="4" s="1"/>
  <c r="D192" i="5" l="1"/>
  <c r="E192" i="5" s="1"/>
  <c r="B193" i="5" s="1"/>
  <c r="C193" i="5" s="1"/>
  <c r="C193" i="4"/>
  <c r="E193" i="4"/>
  <c r="B194" i="4" s="1"/>
  <c r="D193" i="5" l="1"/>
  <c r="E193" i="5" s="1"/>
  <c r="B194" i="5" s="1"/>
  <c r="C194" i="5" s="1"/>
  <c r="C194" i="4"/>
  <c r="E194" i="4" s="1"/>
  <c r="B195" i="4" s="1"/>
  <c r="D194" i="5" l="1"/>
  <c r="E194" i="5" s="1"/>
  <c r="B195" i="5" s="1"/>
  <c r="C195" i="5" s="1"/>
  <c r="C195" i="4"/>
  <c r="E195" i="4" s="1"/>
  <c r="B196" i="4" s="1"/>
  <c r="D195" i="5" l="1"/>
  <c r="E195" i="5" s="1"/>
  <c r="B196" i="5" s="1"/>
  <c r="C196" i="5" s="1"/>
  <c r="C196" i="4"/>
  <c r="E196" i="4" s="1"/>
  <c r="B197" i="4" s="1"/>
  <c r="D196" i="5" l="1"/>
  <c r="E196" i="5" s="1"/>
  <c r="B197" i="5" s="1"/>
  <c r="C197" i="5" s="1"/>
  <c r="C197" i="4"/>
  <c r="E197" i="4" s="1"/>
  <c r="B198" i="4" s="1"/>
  <c r="D197" i="5" l="1"/>
  <c r="E197" i="5" s="1"/>
  <c r="B198" i="5" s="1"/>
  <c r="C198" i="5" s="1"/>
  <c r="C198" i="4"/>
  <c r="E198" i="4" s="1"/>
  <c r="B199" i="4" s="1"/>
  <c r="D198" i="5" l="1"/>
  <c r="E198" i="5" s="1"/>
  <c r="B199" i="5" s="1"/>
  <c r="C199" i="5" s="1"/>
  <c r="C199" i="4"/>
  <c r="E199" i="4" s="1"/>
  <c r="B200" i="4" s="1"/>
  <c r="D199" i="5" l="1"/>
  <c r="E199" i="5" s="1"/>
  <c r="B200" i="5" s="1"/>
  <c r="C200" i="5" s="1"/>
  <c r="C200" i="4"/>
  <c r="E200" i="4" s="1"/>
  <c r="B201" i="4" s="1"/>
  <c r="D200" i="5" l="1"/>
  <c r="E200" i="5" s="1"/>
  <c r="B201" i="5" s="1"/>
  <c r="C201" i="5" s="1"/>
  <c r="C201" i="4"/>
  <c r="E201" i="4" s="1"/>
  <c r="B202" i="4" s="1"/>
  <c r="D201" i="5" l="1"/>
  <c r="E201" i="5" s="1"/>
  <c r="B202" i="5" s="1"/>
  <c r="C202" i="5" s="1"/>
  <c r="C202" i="4"/>
  <c r="E202" i="4" s="1"/>
  <c r="B203" i="4" s="1"/>
  <c r="D202" i="5" l="1"/>
  <c r="E202" i="5" s="1"/>
  <c r="B203" i="5" s="1"/>
  <c r="C203" i="5" s="1"/>
  <c r="C203" i="4"/>
  <c r="E203" i="4" s="1"/>
  <c r="B204" i="4" s="1"/>
  <c r="D203" i="5" l="1"/>
  <c r="E203" i="5" s="1"/>
  <c r="B204" i="5" s="1"/>
  <c r="C204" i="5" s="1"/>
  <c r="C204" i="4"/>
  <c r="E204" i="4" s="1"/>
  <c r="B205" i="4" s="1"/>
  <c r="D204" i="5" l="1"/>
  <c r="E204" i="5" s="1"/>
  <c r="B205" i="5" s="1"/>
  <c r="C205" i="5" s="1"/>
  <c r="C205" i="4"/>
  <c r="E205" i="4" s="1"/>
  <c r="B206" i="4" s="1"/>
  <c r="D205" i="5" l="1"/>
  <c r="E205" i="5" s="1"/>
  <c r="B206" i="5" s="1"/>
  <c r="C206" i="5" s="1"/>
  <c r="C206" i="4"/>
  <c r="E206" i="4" s="1"/>
  <c r="B207" i="4" s="1"/>
  <c r="D206" i="5" l="1"/>
  <c r="E206" i="5" s="1"/>
  <c r="B207" i="5" s="1"/>
  <c r="C207" i="5" s="1"/>
  <c r="C207" i="4"/>
  <c r="E207" i="4" s="1"/>
  <c r="B208" i="4" s="1"/>
  <c r="D207" i="5" l="1"/>
  <c r="E207" i="5" s="1"/>
  <c r="B208" i="5" s="1"/>
  <c r="C208" i="5" s="1"/>
  <c r="C208" i="4"/>
  <c r="E208" i="4" s="1"/>
  <c r="B209" i="4" s="1"/>
  <c r="D208" i="5" l="1"/>
  <c r="E208" i="5" s="1"/>
  <c r="B209" i="5" s="1"/>
  <c r="C209" i="5" s="1"/>
  <c r="C209" i="4"/>
  <c r="E209" i="4" s="1"/>
  <c r="B210" i="4" s="1"/>
  <c r="D209" i="5" l="1"/>
  <c r="E209" i="5" s="1"/>
  <c r="B210" i="5" s="1"/>
  <c r="C210" i="5" s="1"/>
  <c r="C210" i="4"/>
  <c r="E210" i="4" s="1"/>
  <c r="B211" i="4" s="1"/>
  <c r="D210" i="5" l="1"/>
  <c r="E210" i="5" s="1"/>
  <c r="B211" i="5" s="1"/>
  <c r="C211" i="5" s="1"/>
  <c r="C211" i="4"/>
  <c r="E211" i="4" s="1"/>
  <c r="B212" i="4" s="1"/>
  <c r="D211" i="5" l="1"/>
  <c r="E211" i="5" s="1"/>
  <c r="B212" i="5" s="1"/>
  <c r="C212" i="5" s="1"/>
  <c r="C212" i="4"/>
  <c r="E212" i="4" s="1"/>
  <c r="B213" i="4" s="1"/>
  <c r="D212" i="5" l="1"/>
  <c r="E212" i="5" s="1"/>
  <c r="B213" i="5" s="1"/>
  <c r="C213" i="5" s="1"/>
  <c r="C213" i="4"/>
  <c r="E213" i="4"/>
  <c r="B214" i="4" s="1"/>
  <c r="D213" i="5" l="1"/>
  <c r="E213" i="5" s="1"/>
  <c r="B214" i="5" s="1"/>
  <c r="C214" i="5" s="1"/>
  <c r="C214" i="4"/>
  <c r="E214" i="4" s="1"/>
  <c r="B215" i="4" s="1"/>
  <c r="D214" i="5" l="1"/>
  <c r="E214" i="5" s="1"/>
  <c r="B215" i="5" s="1"/>
  <c r="C215" i="5" s="1"/>
  <c r="C215" i="4"/>
  <c r="E215" i="4"/>
  <c r="B216" i="4" s="1"/>
  <c r="D215" i="5" l="1"/>
  <c r="E215" i="5" s="1"/>
  <c r="B216" i="5" s="1"/>
  <c r="C216" i="5" s="1"/>
  <c r="C216" i="4"/>
  <c r="E216" i="4" s="1"/>
  <c r="B217" i="4" s="1"/>
  <c r="D216" i="5" l="1"/>
  <c r="E216" i="5" s="1"/>
  <c r="B217" i="5" s="1"/>
  <c r="C217" i="5" s="1"/>
  <c r="C217" i="4"/>
  <c r="E217" i="4"/>
  <c r="B218" i="4" s="1"/>
  <c r="D217" i="5" l="1"/>
  <c r="E217" i="5" s="1"/>
  <c r="B218" i="5" s="1"/>
  <c r="C218" i="5" s="1"/>
  <c r="C218" i="4"/>
  <c r="E218" i="4" s="1"/>
  <c r="B219" i="4" s="1"/>
  <c r="D218" i="5" l="1"/>
  <c r="E218" i="5" s="1"/>
  <c r="B219" i="5" s="1"/>
  <c r="C219" i="5" s="1"/>
  <c r="C219" i="4"/>
  <c r="E219" i="4"/>
  <c r="B220" i="4" s="1"/>
  <c r="D219" i="5" l="1"/>
  <c r="E219" i="5" s="1"/>
  <c r="B220" i="5" s="1"/>
  <c r="C220" i="5" s="1"/>
  <c r="C220" i="4"/>
  <c r="E220" i="4" s="1"/>
  <c r="B221" i="4" s="1"/>
  <c r="D220" i="5" l="1"/>
  <c r="E220" i="5" s="1"/>
  <c r="B221" i="5" s="1"/>
  <c r="C221" i="5" s="1"/>
  <c r="C221" i="4"/>
  <c r="E221" i="4"/>
  <c r="B222" i="4" s="1"/>
  <c r="D221" i="5" l="1"/>
  <c r="E221" i="5" s="1"/>
  <c r="B222" i="5" s="1"/>
  <c r="C222" i="5" s="1"/>
  <c r="C222" i="4"/>
  <c r="E222" i="4" s="1"/>
  <c r="B223" i="4" s="1"/>
  <c r="D222" i="5" l="1"/>
  <c r="E222" i="5" s="1"/>
  <c r="B223" i="5" s="1"/>
  <c r="C223" i="5" s="1"/>
  <c r="C223" i="4"/>
  <c r="E223" i="4"/>
  <c r="B224" i="4" s="1"/>
  <c r="D223" i="5" l="1"/>
  <c r="E223" i="5" s="1"/>
  <c r="B224" i="5" s="1"/>
  <c r="C224" i="5" s="1"/>
  <c r="C224" i="4"/>
  <c r="E224" i="4" s="1"/>
  <c r="B225" i="4" s="1"/>
  <c r="D224" i="5" l="1"/>
  <c r="E224" i="5" s="1"/>
  <c r="B225" i="5" s="1"/>
  <c r="C225" i="5" s="1"/>
  <c r="C225" i="4"/>
  <c r="E225" i="4"/>
  <c r="B226" i="4" s="1"/>
  <c r="D225" i="5" l="1"/>
  <c r="E225" i="5" s="1"/>
  <c r="B226" i="5" s="1"/>
  <c r="C226" i="5" s="1"/>
  <c r="C226" i="4"/>
  <c r="E226" i="4" s="1"/>
  <c r="B227" i="4" s="1"/>
  <c r="D226" i="5" l="1"/>
  <c r="E226" i="5" s="1"/>
  <c r="B227" i="5" s="1"/>
  <c r="C227" i="5" s="1"/>
  <c r="C227" i="4"/>
  <c r="E227" i="4"/>
  <c r="B228" i="4" s="1"/>
  <c r="D227" i="5" l="1"/>
  <c r="E227" i="5" s="1"/>
  <c r="B228" i="5" s="1"/>
  <c r="C228" i="5" s="1"/>
  <c r="C228" i="4"/>
  <c r="E228" i="4" s="1"/>
  <c r="B229" i="4" s="1"/>
  <c r="E228" i="5" l="1"/>
  <c r="B229" i="5" s="1"/>
  <c r="D228" i="5"/>
  <c r="C229" i="5"/>
  <c r="C229" i="4"/>
  <c r="E229" i="4"/>
  <c r="E229" i="5" l="1"/>
  <c r="B230" i="5" s="1"/>
  <c r="D229" i="5"/>
  <c r="C230" i="5"/>
  <c r="E230" i="5" l="1"/>
  <c r="B231" i="5" s="1"/>
  <c r="D230" i="5"/>
  <c r="C231" i="5"/>
  <c r="E231" i="5" l="1"/>
  <c r="B232" i="5" s="1"/>
  <c r="D231" i="5"/>
  <c r="C232" i="5"/>
  <c r="E232" i="5" l="1"/>
  <c r="B233" i="5" s="1"/>
  <c r="D232" i="5"/>
  <c r="C233" i="5"/>
  <c r="E233" i="5" l="1"/>
  <c r="B234" i="5" s="1"/>
  <c r="D233" i="5"/>
  <c r="C234" i="5"/>
  <c r="E234" i="5" l="1"/>
  <c r="B235" i="5" s="1"/>
  <c r="D234" i="5"/>
  <c r="C235" i="5"/>
  <c r="E235" i="5" l="1"/>
  <c r="B236" i="5" s="1"/>
  <c r="D235" i="5"/>
  <c r="C236" i="5"/>
  <c r="E236" i="5" l="1"/>
  <c r="B237" i="5" s="1"/>
  <c r="D236" i="5"/>
  <c r="C237" i="5"/>
  <c r="E237" i="5" l="1"/>
  <c r="B238" i="5" s="1"/>
  <c r="D237" i="5"/>
  <c r="C238" i="5"/>
  <c r="E238" i="5" l="1"/>
  <c r="B239" i="5" s="1"/>
  <c r="D238" i="5"/>
  <c r="C239" i="5"/>
  <c r="E239" i="5" l="1"/>
  <c r="B240" i="5" s="1"/>
  <c r="D239" i="5"/>
  <c r="C240" i="5"/>
  <c r="E240" i="5" l="1"/>
  <c r="B241" i="5" s="1"/>
  <c r="D240" i="5"/>
  <c r="C241" i="5"/>
  <c r="E241" i="5" l="1"/>
  <c r="B242" i="5" s="1"/>
  <c r="D241" i="5"/>
  <c r="C242" i="5"/>
  <c r="E242" i="5" l="1"/>
  <c r="B243" i="5" s="1"/>
  <c r="D242" i="5"/>
  <c r="C243" i="5"/>
  <c r="E243" i="5" l="1"/>
  <c r="B244" i="5" s="1"/>
  <c r="D243" i="5"/>
  <c r="C244" i="5"/>
  <c r="E244" i="5" l="1"/>
  <c r="B245" i="5" s="1"/>
  <c r="D244" i="5"/>
  <c r="C245" i="5"/>
  <c r="E245" i="5" l="1"/>
  <c r="B246" i="5" s="1"/>
  <c r="D245" i="5"/>
  <c r="C246" i="5"/>
  <c r="E246" i="5" l="1"/>
  <c r="B247" i="5" s="1"/>
  <c r="D246" i="5"/>
  <c r="C247" i="5"/>
  <c r="E247" i="5" l="1"/>
  <c r="B248" i="5" s="1"/>
  <c r="D247" i="5"/>
  <c r="C248" i="5"/>
  <c r="E248" i="5" l="1"/>
  <c r="B249" i="5" s="1"/>
  <c r="D248" i="5"/>
  <c r="C249" i="5"/>
  <c r="E249" i="5" l="1"/>
  <c r="B250" i="5" s="1"/>
  <c r="D249" i="5"/>
  <c r="C250" i="5"/>
  <c r="E250" i="5" l="1"/>
  <c r="B251" i="5" s="1"/>
  <c r="D250" i="5"/>
  <c r="C251" i="5"/>
  <c r="E251" i="5" l="1"/>
  <c r="B252" i="5" s="1"/>
  <c r="D251" i="5"/>
  <c r="C252" i="5"/>
  <c r="E252" i="5" l="1"/>
  <c r="B253" i="5" s="1"/>
  <c r="D252" i="5"/>
  <c r="C253" i="5"/>
  <c r="E253" i="5" l="1"/>
  <c r="B254" i="5" s="1"/>
  <c r="D253" i="5"/>
  <c r="C254" i="5"/>
  <c r="E254" i="5" l="1"/>
  <c r="B255" i="5" s="1"/>
  <c r="D254" i="5"/>
  <c r="C255" i="5"/>
  <c r="E255" i="5" l="1"/>
  <c r="B256" i="5" s="1"/>
  <c r="D255" i="5"/>
  <c r="C256" i="5"/>
  <c r="E256" i="5" l="1"/>
  <c r="B257" i="5" s="1"/>
  <c r="D256" i="5"/>
  <c r="C257" i="5"/>
  <c r="E257" i="5" l="1"/>
  <c r="B258" i="5" s="1"/>
  <c r="D257" i="5"/>
  <c r="C258" i="5"/>
  <c r="D258" i="5" l="1"/>
  <c r="E258" i="5" s="1"/>
  <c r="B259" i="5" s="1"/>
  <c r="C259" i="5" s="1"/>
  <c r="E259" i="5" l="1"/>
  <c r="B260" i="5" s="1"/>
  <c r="D259" i="5"/>
  <c r="C260" i="5"/>
  <c r="E260" i="5" l="1"/>
  <c r="B261" i="5" s="1"/>
  <c r="D260" i="5"/>
  <c r="C261" i="5"/>
  <c r="E261" i="5" l="1"/>
  <c r="B262" i="5" s="1"/>
  <c r="D261" i="5"/>
  <c r="C262" i="5"/>
  <c r="E262" i="5" l="1"/>
  <c r="B263" i="5" s="1"/>
  <c r="D262" i="5"/>
  <c r="C263" i="5"/>
  <c r="E263" i="5" l="1"/>
  <c r="B264" i="5" s="1"/>
  <c r="D263" i="5"/>
  <c r="C264" i="5"/>
  <c r="E264" i="5" l="1"/>
  <c r="B265" i="5" s="1"/>
  <c r="D264" i="5"/>
  <c r="C265" i="5"/>
  <c r="E265" i="5" l="1"/>
  <c r="B266" i="5" s="1"/>
  <c r="D265" i="5"/>
  <c r="C266" i="5"/>
  <c r="E266" i="5" l="1"/>
  <c r="B267" i="5" s="1"/>
  <c r="D266" i="5"/>
  <c r="C267" i="5"/>
  <c r="E267" i="5" l="1"/>
  <c r="B268" i="5" s="1"/>
  <c r="D267" i="5"/>
  <c r="C268" i="5"/>
  <c r="E268" i="5" l="1"/>
  <c r="B269" i="5" s="1"/>
  <c r="D268" i="5"/>
  <c r="C269" i="5"/>
  <c r="E269" i="5" l="1"/>
  <c r="B270" i="5" s="1"/>
  <c r="D269" i="5"/>
  <c r="C270" i="5"/>
  <c r="E270" i="5" l="1"/>
  <c r="B271" i="5" s="1"/>
  <c r="D270" i="5"/>
  <c r="C271" i="5"/>
  <c r="E271" i="5" l="1"/>
  <c r="B272" i="5" s="1"/>
  <c r="D271" i="5"/>
  <c r="C272" i="5"/>
  <c r="E272" i="5" l="1"/>
  <c r="B273" i="5" s="1"/>
  <c r="D272" i="5"/>
  <c r="C273" i="5"/>
  <c r="E273" i="5" l="1"/>
  <c r="B274" i="5" s="1"/>
  <c r="D273" i="5"/>
  <c r="C274" i="5"/>
  <c r="E274" i="5" l="1"/>
  <c r="B275" i="5" s="1"/>
  <c r="D274" i="5"/>
  <c r="C275" i="5"/>
  <c r="E275" i="5" l="1"/>
  <c r="B276" i="5" s="1"/>
  <c r="D275" i="5"/>
  <c r="C276" i="5"/>
  <c r="E276" i="5" l="1"/>
  <c r="B277" i="5" s="1"/>
  <c r="D276" i="5"/>
  <c r="C277" i="5"/>
  <c r="E277" i="5" l="1"/>
  <c r="B278" i="5" s="1"/>
  <c r="D277" i="5"/>
  <c r="C278" i="5"/>
  <c r="E278" i="5" l="1"/>
  <c r="B279" i="5" s="1"/>
  <c r="D278" i="5"/>
  <c r="C279" i="5"/>
  <c r="E279" i="5" l="1"/>
  <c r="B280" i="5" s="1"/>
  <c r="D279" i="5"/>
  <c r="C280" i="5"/>
  <c r="E280" i="5" l="1"/>
  <c r="B281" i="5" s="1"/>
  <c r="D280" i="5"/>
  <c r="C281" i="5"/>
  <c r="E281" i="5" l="1"/>
  <c r="B282" i="5" s="1"/>
  <c r="D281" i="5"/>
  <c r="C282" i="5"/>
  <c r="E282" i="5" l="1"/>
  <c r="B283" i="5" s="1"/>
  <c r="D282" i="5"/>
  <c r="C283" i="5"/>
  <c r="E283" i="5" l="1"/>
  <c r="B284" i="5" s="1"/>
  <c r="D283" i="5"/>
  <c r="C284" i="5"/>
  <c r="E284" i="5" l="1"/>
  <c r="B285" i="5" s="1"/>
  <c r="D284" i="5"/>
  <c r="C285" i="5"/>
  <c r="E285" i="5" l="1"/>
  <c r="B286" i="5" s="1"/>
  <c r="D285" i="5"/>
  <c r="C286" i="5"/>
  <c r="E286" i="5" l="1"/>
  <c r="B287" i="5" s="1"/>
  <c r="D286" i="5"/>
  <c r="C287" i="5"/>
  <c r="E287" i="5" l="1"/>
  <c r="B288" i="5" s="1"/>
  <c r="D287" i="5"/>
  <c r="C288" i="5"/>
  <c r="D288" i="5" l="1"/>
  <c r="E288" i="5" s="1"/>
  <c r="B289" i="5" s="1"/>
  <c r="C289" i="5" s="1"/>
  <c r="E289" i="5" l="1"/>
  <c r="B290" i="5" s="1"/>
  <c r="D289" i="5"/>
  <c r="C290" i="5"/>
  <c r="E290" i="5" l="1"/>
  <c r="B291" i="5" s="1"/>
  <c r="D290" i="5"/>
  <c r="C291" i="5"/>
  <c r="E291" i="5" l="1"/>
  <c r="B292" i="5" s="1"/>
  <c r="D291" i="5"/>
  <c r="C292" i="5"/>
  <c r="D292" i="5" l="1"/>
  <c r="E292" i="5" s="1"/>
  <c r="B293" i="5" s="1"/>
  <c r="C293" i="5" s="1"/>
  <c r="D293" i="5" l="1"/>
  <c r="E293" i="5" s="1"/>
  <c r="B294" i="5" s="1"/>
  <c r="C294" i="5" s="1"/>
  <c r="D294" i="5" l="1"/>
  <c r="E294" i="5" s="1"/>
  <c r="B295" i="5" s="1"/>
  <c r="C295" i="5" s="1"/>
  <c r="D295" i="5" l="1"/>
  <c r="E295" i="5" s="1"/>
  <c r="B296" i="5" s="1"/>
  <c r="C296" i="5" s="1"/>
  <c r="D296" i="5" l="1"/>
  <c r="E296" i="5" s="1"/>
  <c r="B297" i="5" s="1"/>
  <c r="C297" i="5" s="1"/>
  <c r="D297" i="5" l="1"/>
  <c r="E297" i="5" s="1"/>
  <c r="B298" i="5" s="1"/>
  <c r="C298" i="5" s="1"/>
  <c r="D298" i="5" l="1"/>
  <c r="E298" i="5" s="1"/>
  <c r="B299" i="5" s="1"/>
  <c r="C299" i="5" s="1"/>
  <c r="D299" i="5" l="1"/>
  <c r="E299" i="5" s="1"/>
  <c r="B300" i="5" s="1"/>
  <c r="C300" i="5" s="1"/>
  <c r="D300" i="5" l="1"/>
  <c r="E300" i="5" s="1"/>
  <c r="B301" i="5" s="1"/>
  <c r="C301" i="5" s="1"/>
  <c r="E301" i="5" l="1"/>
  <c r="B302" i="5" s="1"/>
  <c r="D301" i="5"/>
  <c r="C302" i="5"/>
  <c r="E302" i="5" l="1"/>
  <c r="B303" i="5" s="1"/>
  <c r="D302" i="5"/>
  <c r="C303" i="5"/>
  <c r="E303" i="5" l="1"/>
  <c r="B304" i="5" s="1"/>
  <c r="D303" i="5"/>
  <c r="C304" i="5"/>
  <c r="E304" i="5" l="1"/>
  <c r="B305" i="5" s="1"/>
  <c r="D304" i="5"/>
  <c r="C305" i="5"/>
  <c r="E305" i="5" l="1"/>
  <c r="B306" i="5" s="1"/>
  <c r="D305" i="5"/>
  <c r="C306" i="5"/>
  <c r="E306" i="5" l="1"/>
  <c r="B307" i="5" s="1"/>
  <c r="D306" i="5"/>
  <c r="C307" i="5"/>
  <c r="E307" i="5" l="1"/>
  <c r="B308" i="5" s="1"/>
  <c r="D307" i="5"/>
  <c r="C308" i="5"/>
  <c r="E308" i="5" l="1"/>
  <c r="B309" i="5" s="1"/>
  <c r="D308" i="5"/>
  <c r="C309" i="5"/>
  <c r="E309" i="5" l="1"/>
  <c r="B310" i="5" s="1"/>
  <c r="D309" i="5"/>
  <c r="C310" i="5"/>
  <c r="E310" i="5" l="1"/>
  <c r="B311" i="5" s="1"/>
  <c r="D310" i="5"/>
  <c r="C311" i="5"/>
  <c r="E311" i="5" l="1"/>
  <c r="B312" i="5" s="1"/>
  <c r="D311" i="5"/>
  <c r="C312" i="5"/>
  <c r="E312" i="5" l="1"/>
  <c r="B313" i="5" s="1"/>
  <c r="D313" i="5" s="1"/>
  <c r="D312" i="5"/>
  <c r="C313" i="5"/>
  <c r="E313" i="5" l="1"/>
</calcChain>
</file>

<file path=xl/sharedStrings.xml><?xml version="1.0" encoding="utf-8"?>
<sst xmlns="http://schemas.openxmlformats.org/spreadsheetml/2006/main" count="84" uniqueCount="19">
  <si>
    <t>Periodic Payment:</t>
  </si>
  <si>
    <t>Nominal Rate:</t>
  </si>
  <si>
    <t>Periods per Year:</t>
  </si>
  <si>
    <t>Periodic Rate:</t>
  </si>
  <si>
    <t>Years:</t>
  </si>
  <si>
    <t>Periods:</t>
  </si>
  <si>
    <t>Present Value:</t>
  </si>
  <si>
    <t>Future Value:</t>
  </si>
  <si>
    <t>Total Interest:</t>
  </si>
  <si>
    <t>Problem #</t>
  </si>
  <si>
    <t>Period</t>
  </si>
  <si>
    <t>Initial
Balance</t>
  </si>
  <si>
    <t>Interest</t>
  </si>
  <si>
    <t>New
Balance</t>
  </si>
  <si>
    <t>Payment</t>
  </si>
  <si>
    <t>Balance
Reduction</t>
  </si>
  <si>
    <t>APY/APR:</t>
  </si>
  <si>
    <t>APR:</t>
  </si>
  <si>
    <t>APY: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</si>
</sst>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0" fontId="2" fillId="0" borderId="0" xfId="0" applyNumberFormat="1" applyFont="1"/>
    <xf numFmtId="44" fontId="2" fillId="0" borderId="0" xfId="2" applyFont="1"/>
    <xf numFmtId="44" fontId="3" fillId="2" borderId="1" xfId="2" applyFont="1" applyFill="1" applyBorder="1"/>
    <xf numFmtId="44" fontId="3" fillId="2" borderId="2" xfId="0" applyNumberFormat="1" applyFont="1" applyFill="1" applyBorder="1"/>
    <xf numFmtId="44" fontId="3" fillId="2" borderId="2" xfId="2" applyFont="1" applyFill="1" applyBorder="1"/>
    <xf numFmtId="43" fontId="2" fillId="0" borderId="0" xfId="1" applyFont="1"/>
    <xf numFmtId="164" fontId="3" fillId="2" borderId="1" xfId="3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3" fillId="2" borderId="1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 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1'!$A$13:$A$97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</c:numCache>
            </c:numRef>
          </c:cat>
          <c:val>
            <c:numRef>
              <c:f>'Problem 1'!$D$13:$D$97</c:f>
              <c:numCache>
                <c:formatCode>_(* #,##0.00_);_(* \(#,##0.00\);_(* "-"??_);_(@_)</c:formatCode>
                <c:ptCount val="85"/>
                <c:pt idx="0">
                  <c:v>1000</c:v>
                </c:pt>
                <c:pt idx="1">
                  <c:v>1004.58</c:v>
                </c:pt>
                <c:pt idx="2">
                  <c:v>1009.1800000000001</c:v>
                </c:pt>
                <c:pt idx="3">
                  <c:v>1013.8100000000001</c:v>
                </c:pt>
                <c:pt idx="4">
                  <c:v>1018.46</c:v>
                </c:pt>
                <c:pt idx="5">
                  <c:v>1023.13</c:v>
                </c:pt>
                <c:pt idx="6">
                  <c:v>1027.82</c:v>
                </c:pt>
                <c:pt idx="7">
                  <c:v>1032.53</c:v>
                </c:pt>
                <c:pt idx="8">
                  <c:v>1037.26</c:v>
                </c:pt>
                <c:pt idx="9">
                  <c:v>1042.01</c:v>
                </c:pt>
                <c:pt idx="10">
                  <c:v>1046.79</c:v>
                </c:pt>
                <c:pt idx="11">
                  <c:v>1051.5899999999999</c:v>
                </c:pt>
                <c:pt idx="12">
                  <c:v>1056.4099999999999</c:v>
                </c:pt>
                <c:pt idx="13">
                  <c:v>1061.2499999999998</c:v>
                </c:pt>
                <c:pt idx="14">
                  <c:v>1066.1099999999997</c:v>
                </c:pt>
                <c:pt idx="15">
                  <c:v>1070.9999999999998</c:v>
                </c:pt>
                <c:pt idx="16">
                  <c:v>1075.9099999999999</c:v>
                </c:pt>
                <c:pt idx="17">
                  <c:v>1080.8399999999999</c:v>
                </c:pt>
                <c:pt idx="18">
                  <c:v>1085.79</c:v>
                </c:pt>
                <c:pt idx="19">
                  <c:v>1090.77</c:v>
                </c:pt>
                <c:pt idx="20">
                  <c:v>1095.77</c:v>
                </c:pt>
                <c:pt idx="21">
                  <c:v>1100.79</c:v>
                </c:pt>
                <c:pt idx="22">
                  <c:v>1105.8399999999999</c:v>
                </c:pt>
                <c:pt idx="23">
                  <c:v>1110.9099999999999</c:v>
                </c:pt>
                <c:pt idx="24">
                  <c:v>1115.9999999999998</c:v>
                </c:pt>
                <c:pt idx="25">
                  <c:v>1121.1199999999997</c:v>
                </c:pt>
                <c:pt idx="26">
                  <c:v>1126.2599999999998</c:v>
                </c:pt>
                <c:pt idx="27">
                  <c:v>1131.4199999999998</c:v>
                </c:pt>
                <c:pt idx="28">
                  <c:v>1136.6099999999999</c:v>
                </c:pt>
                <c:pt idx="29">
                  <c:v>1141.82</c:v>
                </c:pt>
                <c:pt idx="30">
                  <c:v>1147.05</c:v>
                </c:pt>
                <c:pt idx="31">
                  <c:v>1152.31</c:v>
                </c:pt>
                <c:pt idx="32">
                  <c:v>1157.5899999999999</c:v>
                </c:pt>
                <c:pt idx="33">
                  <c:v>1162.8999999999999</c:v>
                </c:pt>
                <c:pt idx="34">
                  <c:v>1168.2299999999998</c:v>
                </c:pt>
                <c:pt idx="35">
                  <c:v>1173.5799999999997</c:v>
                </c:pt>
                <c:pt idx="36">
                  <c:v>1178.9599999999998</c:v>
                </c:pt>
                <c:pt idx="37">
                  <c:v>1184.3599999999999</c:v>
                </c:pt>
                <c:pt idx="38">
                  <c:v>1189.79</c:v>
                </c:pt>
                <c:pt idx="39">
                  <c:v>1195.24</c:v>
                </c:pt>
                <c:pt idx="40">
                  <c:v>1200.72</c:v>
                </c:pt>
                <c:pt idx="41">
                  <c:v>1206.22</c:v>
                </c:pt>
                <c:pt idx="42">
                  <c:v>1211.75</c:v>
                </c:pt>
                <c:pt idx="43">
                  <c:v>1217.3</c:v>
                </c:pt>
                <c:pt idx="44">
                  <c:v>1222.8799999999999</c:v>
                </c:pt>
                <c:pt idx="45">
                  <c:v>1228.4799999999998</c:v>
                </c:pt>
                <c:pt idx="46">
                  <c:v>1234.1099999999999</c:v>
                </c:pt>
                <c:pt idx="47">
                  <c:v>1239.77</c:v>
                </c:pt>
                <c:pt idx="48">
                  <c:v>1245.45</c:v>
                </c:pt>
                <c:pt idx="49">
                  <c:v>1251.1600000000001</c:v>
                </c:pt>
                <c:pt idx="50">
                  <c:v>1256.8900000000001</c:v>
                </c:pt>
                <c:pt idx="51">
                  <c:v>1262.6500000000001</c:v>
                </c:pt>
                <c:pt idx="52">
                  <c:v>1268.44</c:v>
                </c:pt>
                <c:pt idx="53">
                  <c:v>1274.25</c:v>
                </c:pt>
                <c:pt idx="54">
                  <c:v>1280.0899999999999</c:v>
                </c:pt>
                <c:pt idx="55">
                  <c:v>1285.9599999999998</c:v>
                </c:pt>
                <c:pt idx="56">
                  <c:v>1291.8499999999999</c:v>
                </c:pt>
                <c:pt idx="57">
                  <c:v>1297.77</c:v>
                </c:pt>
                <c:pt idx="58">
                  <c:v>1303.72</c:v>
                </c:pt>
                <c:pt idx="59">
                  <c:v>1309.7</c:v>
                </c:pt>
                <c:pt idx="60">
                  <c:v>1315.7</c:v>
                </c:pt>
                <c:pt idx="61">
                  <c:v>1321.73</c:v>
                </c:pt>
                <c:pt idx="62">
                  <c:v>1327.79</c:v>
                </c:pt>
                <c:pt idx="63">
                  <c:v>1333.8799999999999</c:v>
                </c:pt>
                <c:pt idx="64">
                  <c:v>1339.9899999999998</c:v>
                </c:pt>
                <c:pt idx="65">
                  <c:v>1346.1299999999999</c:v>
                </c:pt>
                <c:pt idx="66">
                  <c:v>1352.3</c:v>
                </c:pt>
                <c:pt idx="67">
                  <c:v>1358.5</c:v>
                </c:pt>
                <c:pt idx="68">
                  <c:v>1364.73</c:v>
                </c:pt>
                <c:pt idx="69">
                  <c:v>1370.99</c:v>
                </c:pt>
                <c:pt idx="70">
                  <c:v>1377.27</c:v>
                </c:pt>
                <c:pt idx="71">
                  <c:v>1383.58</c:v>
                </c:pt>
                <c:pt idx="72">
                  <c:v>1389.9199999999998</c:v>
                </c:pt>
                <c:pt idx="73">
                  <c:v>1396.2899999999997</c:v>
                </c:pt>
                <c:pt idx="74">
                  <c:v>1402.6899999999998</c:v>
                </c:pt>
                <c:pt idx="75">
                  <c:v>1409.12</c:v>
                </c:pt>
                <c:pt idx="76">
                  <c:v>1415.58</c:v>
                </c:pt>
                <c:pt idx="77">
                  <c:v>1422.07</c:v>
                </c:pt>
                <c:pt idx="78">
                  <c:v>1428.59</c:v>
                </c:pt>
                <c:pt idx="79">
                  <c:v>1435.1399999999999</c:v>
                </c:pt>
                <c:pt idx="80">
                  <c:v>1441.7199999999998</c:v>
                </c:pt>
                <c:pt idx="81">
                  <c:v>1448.3299999999997</c:v>
                </c:pt>
                <c:pt idx="82">
                  <c:v>1454.9699999999998</c:v>
                </c:pt>
                <c:pt idx="83">
                  <c:v>1461.6399999999999</c:v>
                </c:pt>
                <c:pt idx="84">
                  <c:v>1468.34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4224"/>
        <c:axId val="86266624"/>
      </c:lineChart>
      <c:catAx>
        <c:axId val="8608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266624"/>
        <c:crosses val="autoZero"/>
        <c:auto val="1"/>
        <c:lblAlgn val="ctr"/>
        <c:lblOffset val="100"/>
        <c:tickLblSkip val="6"/>
        <c:noMultiLvlLbl val="0"/>
      </c:catAx>
      <c:valAx>
        <c:axId val="862666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8608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 of Bond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2'!$A$13:$A$37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'Problem 2'!$D$13:$D$37</c:f>
              <c:numCache>
                <c:formatCode>_(* #,##0.00_);_(* \(#,##0.00\);_(* "-"??_);_(@_)</c:formatCode>
                <c:ptCount val="25"/>
                <c:pt idx="0">
                  <c:v>380.00447744699869</c:v>
                </c:pt>
                <c:pt idx="1">
                  <c:v>384.3744774469987</c:v>
                </c:pt>
                <c:pt idx="2">
                  <c:v>388.79447744699871</c:v>
                </c:pt>
                <c:pt idx="3">
                  <c:v>393.26447744699874</c:v>
                </c:pt>
                <c:pt idx="4">
                  <c:v>397.78447744699872</c:v>
                </c:pt>
                <c:pt idx="5">
                  <c:v>402.35447744699871</c:v>
                </c:pt>
                <c:pt idx="6">
                  <c:v>406.98447744699871</c:v>
                </c:pt>
                <c:pt idx="7">
                  <c:v>411.66447744699872</c:v>
                </c:pt>
                <c:pt idx="8">
                  <c:v>416.39447744699874</c:v>
                </c:pt>
                <c:pt idx="9">
                  <c:v>421.18447744699876</c:v>
                </c:pt>
                <c:pt idx="10">
                  <c:v>426.02447744699873</c:v>
                </c:pt>
                <c:pt idx="11">
                  <c:v>430.92447744699871</c:v>
                </c:pt>
                <c:pt idx="12">
                  <c:v>435.88447744699869</c:v>
                </c:pt>
                <c:pt idx="13">
                  <c:v>440.89447744699868</c:v>
                </c:pt>
                <c:pt idx="14">
                  <c:v>445.96447744699867</c:v>
                </c:pt>
                <c:pt idx="15">
                  <c:v>451.09447744699867</c:v>
                </c:pt>
                <c:pt idx="16">
                  <c:v>456.28447744699866</c:v>
                </c:pt>
                <c:pt idx="17">
                  <c:v>461.53447744699866</c:v>
                </c:pt>
                <c:pt idx="18">
                  <c:v>466.84447744699867</c:v>
                </c:pt>
                <c:pt idx="19">
                  <c:v>472.21447744699867</c:v>
                </c:pt>
                <c:pt idx="20">
                  <c:v>477.64447744699868</c:v>
                </c:pt>
                <c:pt idx="21">
                  <c:v>483.13447744699869</c:v>
                </c:pt>
                <c:pt idx="22">
                  <c:v>488.69447744699869</c:v>
                </c:pt>
                <c:pt idx="23">
                  <c:v>494.31447744699869</c:v>
                </c:pt>
                <c:pt idx="24">
                  <c:v>499.9944774469987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4896"/>
        <c:axId val="86706816"/>
      </c:lineChart>
      <c:catAx>
        <c:axId val="867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706816"/>
        <c:crosses val="autoZero"/>
        <c:auto val="1"/>
        <c:lblAlgn val="ctr"/>
        <c:lblOffset val="100"/>
        <c:tickLblSkip val="2"/>
        <c:noMultiLvlLbl val="0"/>
      </c:catAx>
      <c:valAx>
        <c:axId val="867068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86704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3'!$A$13:$A$73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'Problem 3'!$E$13:$E$73</c:f>
              <c:numCache>
                <c:formatCode>_(* #,##0.00_);_(* \(#,##0.00\);_(* "-"??_);_(@_)</c:formatCode>
                <c:ptCount val="61"/>
                <c:pt idx="0">
                  <c:v>10000</c:v>
                </c:pt>
                <c:pt idx="1">
                  <c:v>9859.9599999999991</c:v>
                </c:pt>
                <c:pt idx="2">
                  <c:v>9719.1099999999988</c:v>
                </c:pt>
                <c:pt idx="3">
                  <c:v>9577.4499999999989</c:v>
                </c:pt>
                <c:pt idx="4">
                  <c:v>9434.98</c:v>
                </c:pt>
                <c:pt idx="5">
                  <c:v>9291.6899999999987</c:v>
                </c:pt>
                <c:pt idx="6">
                  <c:v>9147.5799999999981</c:v>
                </c:pt>
                <c:pt idx="7">
                  <c:v>9002.6399999999976</c:v>
                </c:pt>
                <c:pt idx="8">
                  <c:v>8856.8699999999972</c:v>
                </c:pt>
                <c:pt idx="9">
                  <c:v>8710.2599999999966</c:v>
                </c:pt>
                <c:pt idx="10">
                  <c:v>8562.7999999999975</c:v>
                </c:pt>
                <c:pt idx="11">
                  <c:v>8414.4999999999982</c:v>
                </c:pt>
                <c:pt idx="12">
                  <c:v>8265.3399999999983</c:v>
                </c:pt>
                <c:pt idx="13">
                  <c:v>8115.3299999999981</c:v>
                </c:pt>
                <c:pt idx="14">
                  <c:v>7964.449999999998</c:v>
                </c:pt>
                <c:pt idx="15">
                  <c:v>7812.7099999999982</c:v>
                </c:pt>
                <c:pt idx="16">
                  <c:v>7660.0899999999983</c:v>
                </c:pt>
                <c:pt idx="17">
                  <c:v>7506.5999999999985</c:v>
                </c:pt>
                <c:pt idx="18">
                  <c:v>7352.2199999999984</c:v>
                </c:pt>
                <c:pt idx="19">
                  <c:v>7196.9599999999982</c:v>
                </c:pt>
                <c:pt idx="20">
                  <c:v>7040.7999999999984</c:v>
                </c:pt>
                <c:pt idx="21">
                  <c:v>6883.739999999998</c:v>
                </c:pt>
                <c:pt idx="22">
                  <c:v>6725.7799999999979</c:v>
                </c:pt>
                <c:pt idx="23">
                  <c:v>6566.909999999998</c:v>
                </c:pt>
                <c:pt idx="24">
                  <c:v>6407.1299999999983</c:v>
                </c:pt>
                <c:pt idx="25">
                  <c:v>6246.4299999999985</c:v>
                </c:pt>
                <c:pt idx="26">
                  <c:v>6084.8099999999986</c:v>
                </c:pt>
                <c:pt idx="27">
                  <c:v>5922.2599999999984</c:v>
                </c:pt>
                <c:pt idx="28">
                  <c:v>5758.7699999999986</c:v>
                </c:pt>
                <c:pt idx="29">
                  <c:v>5594.3399999999983</c:v>
                </c:pt>
                <c:pt idx="30">
                  <c:v>5428.9699999999984</c:v>
                </c:pt>
                <c:pt idx="31">
                  <c:v>5262.6499999999987</c:v>
                </c:pt>
                <c:pt idx="32">
                  <c:v>5095.369999999999</c:v>
                </c:pt>
                <c:pt idx="33">
                  <c:v>4927.1299999999992</c:v>
                </c:pt>
                <c:pt idx="34">
                  <c:v>4757.9199999999992</c:v>
                </c:pt>
                <c:pt idx="35">
                  <c:v>4587.7399999999989</c:v>
                </c:pt>
                <c:pt idx="36">
                  <c:v>4416.579999999999</c:v>
                </c:pt>
                <c:pt idx="37">
                  <c:v>4244.4399999999987</c:v>
                </c:pt>
                <c:pt idx="38">
                  <c:v>4071.3099999999986</c:v>
                </c:pt>
                <c:pt idx="39">
                  <c:v>3897.1799999999985</c:v>
                </c:pt>
                <c:pt idx="40">
                  <c:v>3722.0499999999984</c:v>
                </c:pt>
                <c:pt idx="41">
                  <c:v>3545.9099999999985</c:v>
                </c:pt>
                <c:pt idx="42">
                  <c:v>3368.7599999999984</c:v>
                </c:pt>
                <c:pt idx="43">
                  <c:v>3190.5899999999983</c:v>
                </c:pt>
                <c:pt idx="44">
                  <c:v>3011.3999999999983</c:v>
                </c:pt>
                <c:pt idx="45">
                  <c:v>2831.1799999999985</c:v>
                </c:pt>
                <c:pt idx="46">
                  <c:v>2649.9199999999983</c:v>
                </c:pt>
                <c:pt idx="47">
                  <c:v>2467.6199999999981</c:v>
                </c:pt>
                <c:pt idx="48">
                  <c:v>2284.2699999999982</c:v>
                </c:pt>
                <c:pt idx="49">
                  <c:v>2099.8599999999983</c:v>
                </c:pt>
                <c:pt idx="50">
                  <c:v>1914.3899999999983</c:v>
                </c:pt>
                <c:pt idx="51">
                  <c:v>1727.8599999999983</c:v>
                </c:pt>
                <c:pt idx="52">
                  <c:v>1540.2599999999984</c:v>
                </c:pt>
                <c:pt idx="53">
                  <c:v>1351.5799999999983</c:v>
                </c:pt>
                <c:pt idx="54">
                  <c:v>1161.8099999999984</c:v>
                </c:pt>
                <c:pt idx="55">
                  <c:v>970.94999999999834</c:v>
                </c:pt>
                <c:pt idx="56">
                  <c:v>778.98999999999842</c:v>
                </c:pt>
                <c:pt idx="57">
                  <c:v>585.92999999999847</c:v>
                </c:pt>
                <c:pt idx="58">
                  <c:v>391.75999999999851</c:v>
                </c:pt>
                <c:pt idx="59">
                  <c:v>196.46999999999852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5968"/>
        <c:axId val="86758144"/>
      </c:lineChart>
      <c:catAx>
        <c:axId val="8675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758144"/>
        <c:crosses val="autoZero"/>
        <c:auto val="1"/>
        <c:lblAlgn val="ctr"/>
        <c:lblOffset val="100"/>
        <c:tickLblSkip val="6"/>
        <c:noMultiLvlLbl val="0"/>
      </c:catAx>
      <c:valAx>
        <c:axId val="867581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86755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Allocation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'Problem 3'!$C$12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'Problem 3'!$A$13:$A$73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'Problem 3'!$C$13:$C$73</c:f>
              <c:numCache>
                <c:formatCode>_(* #,##0.00_);_(* \(#,##0.00\);_(* "-"??_);_(@_)</c:formatCode>
                <c:ptCount val="61"/>
                <c:pt idx="1">
                  <c:v>57.5</c:v>
                </c:pt>
                <c:pt idx="2">
                  <c:v>56.69</c:v>
                </c:pt>
                <c:pt idx="3">
                  <c:v>55.88</c:v>
                </c:pt>
                <c:pt idx="4">
                  <c:v>55.07</c:v>
                </c:pt>
                <c:pt idx="5">
                  <c:v>54.25</c:v>
                </c:pt>
                <c:pt idx="6">
                  <c:v>53.43</c:v>
                </c:pt>
                <c:pt idx="7">
                  <c:v>52.6</c:v>
                </c:pt>
                <c:pt idx="8">
                  <c:v>51.77</c:v>
                </c:pt>
                <c:pt idx="9">
                  <c:v>50.93</c:v>
                </c:pt>
                <c:pt idx="10">
                  <c:v>50.08</c:v>
                </c:pt>
                <c:pt idx="11">
                  <c:v>49.24</c:v>
                </c:pt>
                <c:pt idx="12">
                  <c:v>48.38</c:v>
                </c:pt>
                <c:pt idx="13">
                  <c:v>47.53</c:v>
                </c:pt>
                <c:pt idx="14">
                  <c:v>46.66</c:v>
                </c:pt>
                <c:pt idx="15">
                  <c:v>45.8</c:v>
                </c:pt>
                <c:pt idx="16">
                  <c:v>44.92</c:v>
                </c:pt>
                <c:pt idx="17">
                  <c:v>44.05</c:v>
                </c:pt>
                <c:pt idx="18">
                  <c:v>43.16</c:v>
                </c:pt>
                <c:pt idx="19">
                  <c:v>42.28</c:v>
                </c:pt>
                <c:pt idx="20">
                  <c:v>41.38</c:v>
                </c:pt>
                <c:pt idx="21">
                  <c:v>40.479999999999997</c:v>
                </c:pt>
                <c:pt idx="22">
                  <c:v>39.58</c:v>
                </c:pt>
                <c:pt idx="23">
                  <c:v>38.67</c:v>
                </c:pt>
                <c:pt idx="24">
                  <c:v>37.76</c:v>
                </c:pt>
                <c:pt idx="25">
                  <c:v>36.840000000000003</c:v>
                </c:pt>
                <c:pt idx="26">
                  <c:v>35.92</c:v>
                </c:pt>
                <c:pt idx="27">
                  <c:v>34.99</c:v>
                </c:pt>
                <c:pt idx="28">
                  <c:v>34.049999999999997</c:v>
                </c:pt>
                <c:pt idx="29">
                  <c:v>33.11</c:v>
                </c:pt>
                <c:pt idx="30">
                  <c:v>32.17</c:v>
                </c:pt>
                <c:pt idx="31">
                  <c:v>31.22</c:v>
                </c:pt>
                <c:pt idx="32">
                  <c:v>30.26</c:v>
                </c:pt>
                <c:pt idx="33">
                  <c:v>29.3</c:v>
                </c:pt>
                <c:pt idx="34">
                  <c:v>28.33</c:v>
                </c:pt>
                <c:pt idx="35">
                  <c:v>27.36</c:v>
                </c:pt>
                <c:pt idx="36">
                  <c:v>26.38</c:v>
                </c:pt>
                <c:pt idx="37">
                  <c:v>25.4</c:v>
                </c:pt>
                <c:pt idx="38">
                  <c:v>24.41</c:v>
                </c:pt>
                <c:pt idx="39">
                  <c:v>23.41</c:v>
                </c:pt>
                <c:pt idx="40">
                  <c:v>22.41</c:v>
                </c:pt>
                <c:pt idx="41">
                  <c:v>21.4</c:v>
                </c:pt>
                <c:pt idx="42">
                  <c:v>20.39</c:v>
                </c:pt>
                <c:pt idx="43">
                  <c:v>19.37</c:v>
                </c:pt>
                <c:pt idx="44">
                  <c:v>18.350000000000001</c:v>
                </c:pt>
                <c:pt idx="45">
                  <c:v>17.32</c:v>
                </c:pt>
                <c:pt idx="46">
                  <c:v>16.28</c:v>
                </c:pt>
                <c:pt idx="47">
                  <c:v>15.24</c:v>
                </c:pt>
                <c:pt idx="48">
                  <c:v>14.19</c:v>
                </c:pt>
                <c:pt idx="49">
                  <c:v>13.13</c:v>
                </c:pt>
                <c:pt idx="50">
                  <c:v>12.07</c:v>
                </c:pt>
                <c:pt idx="51">
                  <c:v>11.01</c:v>
                </c:pt>
                <c:pt idx="52">
                  <c:v>9.94</c:v>
                </c:pt>
                <c:pt idx="53">
                  <c:v>8.86</c:v>
                </c:pt>
                <c:pt idx="54">
                  <c:v>7.77</c:v>
                </c:pt>
                <c:pt idx="55">
                  <c:v>6.68</c:v>
                </c:pt>
                <c:pt idx="56">
                  <c:v>5.58</c:v>
                </c:pt>
                <c:pt idx="57">
                  <c:v>4.4800000000000004</c:v>
                </c:pt>
                <c:pt idx="58">
                  <c:v>3.37</c:v>
                </c:pt>
                <c:pt idx="59">
                  <c:v>2.25</c:v>
                </c:pt>
                <c:pt idx="60">
                  <c:v>1.1299999999999999</c:v>
                </c:pt>
              </c:numCache>
            </c:numRef>
          </c:val>
        </c:ser>
        <c:ser>
          <c:idx val="1"/>
          <c:order val="1"/>
          <c:tx>
            <c:strRef>
              <c:f>'Problem 3'!$D$12</c:f>
              <c:strCache>
                <c:ptCount val="1"/>
                <c:pt idx="0">
                  <c:v>Balance
Reduction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'Problem 3'!$A$13:$A$73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'Problem 3'!$D$13:$D$73</c:f>
              <c:numCache>
                <c:formatCode>_(* #,##0.00_);_(* \(#,##0.00\);_(* "-"??_);_(@_)</c:formatCode>
                <c:ptCount val="61"/>
                <c:pt idx="1">
                  <c:v>140.04</c:v>
                </c:pt>
                <c:pt idx="2">
                  <c:v>140.85</c:v>
                </c:pt>
                <c:pt idx="3">
                  <c:v>141.66</c:v>
                </c:pt>
                <c:pt idx="4">
                  <c:v>142.47</c:v>
                </c:pt>
                <c:pt idx="5">
                  <c:v>143.29</c:v>
                </c:pt>
                <c:pt idx="6">
                  <c:v>144.10999999999999</c:v>
                </c:pt>
                <c:pt idx="7">
                  <c:v>144.94</c:v>
                </c:pt>
                <c:pt idx="8">
                  <c:v>145.76999999999998</c:v>
                </c:pt>
                <c:pt idx="9">
                  <c:v>146.60999999999999</c:v>
                </c:pt>
                <c:pt idx="10">
                  <c:v>147.45999999999998</c:v>
                </c:pt>
                <c:pt idx="11">
                  <c:v>148.29999999999998</c:v>
                </c:pt>
                <c:pt idx="12">
                  <c:v>149.16</c:v>
                </c:pt>
                <c:pt idx="13">
                  <c:v>150.01</c:v>
                </c:pt>
                <c:pt idx="14">
                  <c:v>150.88</c:v>
                </c:pt>
                <c:pt idx="15">
                  <c:v>151.74</c:v>
                </c:pt>
                <c:pt idx="16">
                  <c:v>152.62</c:v>
                </c:pt>
                <c:pt idx="17">
                  <c:v>153.49</c:v>
                </c:pt>
                <c:pt idx="18">
                  <c:v>154.38</c:v>
                </c:pt>
                <c:pt idx="19">
                  <c:v>155.26</c:v>
                </c:pt>
                <c:pt idx="20">
                  <c:v>156.16</c:v>
                </c:pt>
                <c:pt idx="21">
                  <c:v>157.06</c:v>
                </c:pt>
                <c:pt idx="22">
                  <c:v>157.95999999999998</c:v>
                </c:pt>
                <c:pt idx="23">
                  <c:v>158.87</c:v>
                </c:pt>
                <c:pt idx="24">
                  <c:v>159.78</c:v>
                </c:pt>
                <c:pt idx="25">
                  <c:v>160.69999999999999</c:v>
                </c:pt>
                <c:pt idx="26">
                  <c:v>161.62</c:v>
                </c:pt>
                <c:pt idx="27">
                  <c:v>162.54999999999998</c:v>
                </c:pt>
                <c:pt idx="28">
                  <c:v>163.49</c:v>
                </c:pt>
                <c:pt idx="29">
                  <c:v>164.43</c:v>
                </c:pt>
                <c:pt idx="30">
                  <c:v>165.37</c:v>
                </c:pt>
                <c:pt idx="31">
                  <c:v>166.32</c:v>
                </c:pt>
                <c:pt idx="32">
                  <c:v>167.28</c:v>
                </c:pt>
                <c:pt idx="33">
                  <c:v>168.23999999999998</c:v>
                </c:pt>
                <c:pt idx="34">
                  <c:v>169.20999999999998</c:v>
                </c:pt>
                <c:pt idx="35">
                  <c:v>170.18</c:v>
                </c:pt>
                <c:pt idx="36">
                  <c:v>171.16</c:v>
                </c:pt>
                <c:pt idx="37">
                  <c:v>172.14</c:v>
                </c:pt>
                <c:pt idx="38">
                  <c:v>173.13</c:v>
                </c:pt>
                <c:pt idx="39">
                  <c:v>174.13</c:v>
                </c:pt>
                <c:pt idx="40">
                  <c:v>175.13</c:v>
                </c:pt>
                <c:pt idx="41">
                  <c:v>176.14</c:v>
                </c:pt>
                <c:pt idx="42">
                  <c:v>177.14999999999998</c:v>
                </c:pt>
                <c:pt idx="43">
                  <c:v>178.17</c:v>
                </c:pt>
                <c:pt idx="44">
                  <c:v>179.19</c:v>
                </c:pt>
                <c:pt idx="45">
                  <c:v>180.22</c:v>
                </c:pt>
                <c:pt idx="46">
                  <c:v>181.26</c:v>
                </c:pt>
                <c:pt idx="47">
                  <c:v>182.29999999999998</c:v>
                </c:pt>
                <c:pt idx="48">
                  <c:v>183.35</c:v>
                </c:pt>
                <c:pt idx="49">
                  <c:v>184.41</c:v>
                </c:pt>
                <c:pt idx="50">
                  <c:v>185.47</c:v>
                </c:pt>
                <c:pt idx="51">
                  <c:v>186.53</c:v>
                </c:pt>
                <c:pt idx="52">
                  <c:v>187.6</c:v>
                </c:pt>
                <c:pt idx="53">
                  <c:v>188.68</c:v>
                </c:pt>
                <c:pt idx="54">
                  <c:v>189.76999999999998</c:v>
                </c:pt>
                <c:pt idx="55">
                  <c:v>190.85999999999999</c:v>
                </c:pt>
                <c:pt idx="56">
                  <c:v>191.95999999999998</c:v>
                </c:pt>
                <c:pt idx="57">
                  <c:v>193.06</c:v>
                </c:pt>
                <c:pt idx="58">
                  <c:v>194.17</c:v>
                </c:pt>
                <c:pt idx="59">
                  <c:v>195.29</c:v>
                </c:pt>
                <c:pt idx="60">
                  <c:v>196.46999999999852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8076544"/>
        <c:axId val="98091008"/>
      </c:areaChart>
      <c:catAx>
        <c:axId val="9807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091008"/>
        <c:crosses val="autoZero"/>
        <c:auto val="1"/>
        <c:lblAlgn val="ctr"/>
        <c:lblOffset val="100"/>
        <c:tickLblSkip val="6"/>
        <c:noMultiLvlLbl val="0"/>
      </c:catAx>
      <c:valAx>
        <c:axId val="980910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980765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 Balance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'Problem 4'!$A$13:$A$229</c:f>
              <c:numCache>
                <c:formatCode>General</c:formatCode>
                <c:ptCount val="2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</c:numCache>
            </c:numRef>
          </c:cat>
          <c:val>
            <c:numRef>
              <c:f>'Problem 4'!$E$13:$E$229</c:f>
              <c:numCache>
                <c:formatCode>_(* #,##0.00_);_(* \(#,##0.00\);_(* "-"??_);_(@_)</c:formatCode>
                <c:ptCount val="217"/>
                <c:pt idx="0">
                  <c:v>0</c:v>
                </c:pt>
                <c:pt idx="1">
                  <c:v>68.59</c:v>
                </c:pt>
                <c:pt idx="2">
                  <c:v>137.36000000000001</c:v>
                </c:pt>
                <c:pt idx="3">
                  <c:v>206.32000000000002</c:v>
                </c:pt>
                <c:pt idx="4">
                  <c:v>275.46000000000004</c:v>
                </c:pt>
                <c:pt idx="5">
                  <c:v>344.78000000000009</c:v>
                </c:pt>
                <c:pt idx="6">
                  <c:v>414.29000000000008</c:v>
                </c:pt>
                <c:pt idx="7">
                  <c:v>483.98000000000013</c:v>
                </c:pt>
                <c:pt idx="8">
                  <c:v>553.86000000000013</c:v>
                </c:pt>
                <c:pt idx="9">
                  <c:v>623.93000000000018</c:v>
                </c:pt>
                <c:pt idx="10">
                  <c:v>694.18000000000018</c:v>
                </c:pt>
                <c:pt idx="11">
                  <c:v>764.62000000000023</c:v>
                </c:pt>
                <c:pt idx="12">
                  <c:v>835.25000000000023</c:v>
                </c:pt>
                <c:pt idx="13">
                  <c:v>906.07000000000028</c:v>
                </c:pt>
                <c:pt idx="14">
                  <c:v>977.08000000000027</c:v>
                </c:pt>
                <c:pt idx="15">
                  <c:v>1048.2800000000002</c:v>
                </c:pt>
                <c:pt idx="16">
                  <c:v>1119.67</c:v>
                </c:pt>
                <c:pt idx="17">
                  <c:v>1191.25</c:v>
                </c:pt>
                <c:pt idx="18">
                  <c:v>1263.02</c:v>
                </c:pt>
                <c:pt idx="19">
                  <c:v>1334.9799999999998</c:v>
                </c:pt>
                <c:pt idx="20">
                  <c:v>1407.1299999999997</c:v>
                </c:pt>
                <c:pt idx="21">
                  <c:v>1479.4699999999996</c:v>
                </c:pt>
                <c:pt idx="22">
                  <c:v>1552.0099999999995</c:v>
                </c:pt>
                <c:pt idx="23">
                  <c:v>1624.7399999999996</c:v>
                </c:pt>
                <c:pt idx="24">
                  <c:v>1697.6599999999994</c:v>
                </c:pt>
                <c:pt idx="25">
                  <c:v>1770.7799999999993</c:v>
                </c:pt>
                <c:pt idx="26">
                  <c:v>1844.0899999999992</c:v>
                </c:pt>
                <c:pt idx="27">
                  <c:v>1917.5999999999992</c:v>
                </c:pt>
                <c:pt idx="28">
                  <c:v>1991.299999999999</c:v>
                </c:pt>
                <c:pt idx="29">
                  <c:v>2065.1999999999989</c:v>
                </c:pt>
                <c:pt idx="30">
                  <c:v>2139.2999999999993</c:v>
                </c:pt>
                <c:pt idx="31">
                  <c:v>2213.5899999999992</c:v>
                </c:pt>
                <c:pt idx="32">
                  <c:v>2288.0799999999995</c:v>
                </c:pt>
                <c:pt idx="33">
                  <c:v>2362.7699999999995</c:v>
                </c:pt>
                <c:pt idx="34">
                  <c:v>2437.66</c:v>
                </c:pt>
                <c:pt idx="35">
                  <c:v>2512.75</c:v>
                </c:pt>
                <c:pt idx="36">
                  <c:v>2588.04</c:v>
                </c:pt>
                <c:pt idx="37">
                  <c:v>2663.53</c:v>
                </c:pt>
                <c:pt idx="38">
                  <c:v>2739.2200000000003</c:v>
                </c:pt>
                <c:pt idx="39">
                  <c:v>2815.1100000000006</c:v>
                </c:pt>
                <c:pt idx="40">
                  <c:v>2891.2100000000009</c:v>
                </c:pt>
                <c:pt idx="41">
                  <c:v>2967.5100000000011</c:v>
                </c:pt>
                <c:pt idx="42">
                  <c:v>3044.0100000000011</c:v>
                </c:pt>
                <c:pt idx="43">
                  <c:v>3120.7200000000012</c:v>
                </c:pt>
                <c:pt idx="44">
                  <c:v>3197.6300000000015</c:v>
                </c:pt>
                <c:pt idx="45">
                  <c:v>3274.7500000000018</c:v>
                </c:pt>
                <c:pt idx="46">
                  <c:v>3352.070000000002</c:v>
                </c:pt>
                <c:pt idx="47">
                  <c:v>3429.6000000000022</c:v>
                </c:pt>
                <c:pt idx="48">
                  <c:v>3507.3400000000024</c:v>
                </c:pt>
                <c:pt idx="49">
                  <c:v>3585.2800000000025</c:v>
                </c:pt>
                <c:pt idx="50">
                  <c:v>3663.4300000000026</c:v>
                </c:pt>
                <c:pt idx="51">
                  <c:v>3741.7900000000027</c:v>
                </c:pt>
                <c:pt idx="52">
                  <c:v>3820.3600000000029</c:v>
                </c:pt>
                <c:pt idx="53">
                  <c:v>3899.1400000000031</c:v>
                </c:pt>
                <c:pt idx="54">
                  <c:v>3978.1300000000033</c:v>
                </c:pt>
                <c:pt idx="55">
                  <c:v>4057.3300000000036</c:v>
                </c:pt>
                <c:pt idx="56">
                  <c:v>4136.7400000000034</c:v>
                </c:pt>
                <c:pt idx="57">
                  <c:v>4216.3600000000033</c:v>
                </c:pt>
                <c:pt idx="58">
                  <c:v>4296.1900000000032</c:v>
                </c:pt>
                <c:pt idx="59">
                  <c:v>4376.2400000000034</c:v>
                </c:pt>
                <c:pt idx="60">
                  <c:v>4456.5000000000036</c:v>
                </c:pt>
                <c:pt idx="61">
                  <c:v>4536.9700000000039</c:v>
                </c:pt>
                <c:pt idx="62">
                  <c:v>4617.6600000000044</c:v>
                </c:pt>
                <c:pt idx="63">
                  <c:v>4698.5600000000049</c:v>
                </c:pt>
                <c:pt idx="64">
                  <c:v>4779.6800000000048</c:v>
                </c:pt>
                <c:pt idx="65">
                  <c:v>4861.020000000005</c:v>
                </c:pt>
                <c:pt idx="66">
                  <c:v>4942.5700000000052</c:v>
                </c:pt>
                <c:pt idx="67">
                  <c:v>5024.3400000000056</c:v>
                </c:pt>
                <c:pt idx="68">
                  <c:v>5106.3300000000054</c:v>
                </c:pt>
                <c:pt idx="69">
                  <c:v>5188.5400000000054</c:v>
                </c:pt>
                <c:pt idx="70">
                  <c:v>5270.9700000000057</c:v>
                </c:pt>
                <c:pt idx="71">
                  <c:v>5353.6200000000063</c:v>
                </c:pt>
                <c:pt idx="72">
                  <c:v>5436.4900000000061</c:v>
                </c:pt>
                <c:pt idx="73">
                  <c:v>5519.5800000000063</c:v>
                </c:pt>
                <c:pt idx="74">
                  <c:v>5602.8900000000067</c:v>
                </c:pt>
                <c:pt idx="75">
                  <c:v>5686.4200000000064</c:v>
                </c:pt>
                <c:pt idx="76">
                  <c:v>5770.1700000000064</c:v>
                </c:pt>
                <c:pt idx="77">
                  <c:v>5854.1500000000069</c:v>
                </c:pt>
                <c:pt idx="78">
                  <c:v>5938.3500000000067</c:v>
                </c:pt>
                <c:pt idx="79">
                  <c:v>6022.780000000007</c:v>
                </c:pt>
                <c:pt idx="80">
                  <c:v>6107.4300000000076</c:v>
                </c:pt>
                <c:pt idx="81">
                  <c:v>6192.3100000000077</c:v>
                </c:pt>
                <c:pt idx="82">
                  <c:v>6277.410000000008</c:v>
                </c:pt>
                <c:pt idx="83">
                  <c:v>6362.740000000008</c:v>
                </c:pt>
                <c:pt idx="84">
                  <c:v>6448.3000000000084</c:v>
                </c:pt>
                <c:pt idx="85">
                  <c:v>6534.0900000000083</c:v>
                </c:pt>
                <c:pt idx="86">
                  <c:v>6620.1000000000085</c:v>
                </c:pt>
                <c:pt idx="87">
                  <c:v>6706.3400000000083</c:v>
                </c:pt>
                <c:pt idx="88">
                  <c:v>6792.8100000000086</c:v>
                </c:pt>
                <c:pt idx="89">
                  <c:v>6879.5100000000084</c:v>
                </c:pt>
                <c:pt idx="90">
                  <c:v>6966.4500000000089</c:v>
                </c:pt>
                <c:pt idx="91">
                  <c:v>7053.620000000009</c:v>
                </c:pt>
                <c:pt idx="92">
                  <c:v>7141.0200000000095</c:v>
                </c:pt>
                <c:pt idx="93">
                  <c:v>7228.6500000000096</c:v>
                </c:pt>
                <c:pt idx="94">
                  <c:v>7316.5200000000095</c:v>
                </c:pt>
                <c:pt idx="95">
                  <c:v>7404.6200000000099</c:v>
                </c:pt>
                <c:pt idx="96">
                  <c:v>7492.96000000001</c:v>
                </c:pt>
                <c:pt idx="97">
                  <c:v>7581.5300000000097</c:v>
                </c:pt>
                <c:pt idx="98">
                  <c:v>7670.3400000000101</c:v>
                </c:pt>
                <c:pt idx="99">
                  <c:v>7759.3800000000101</c:v>
                </c:pt>
                <c:pt idx="100">
                  <c:v>7848.6600000000099</c:v>
                </c:pt>
                <c:pt idx="101">
                  <c:v>7938.1800000000103</c:v>
                </c:pt>
                <c:pt idx="102">
                  <c:v>8027.9400000000105</c:v>
                </c:pt>
                <c:pt idx="103">
                  <c:v>8117.9400000000105</c:v>
                </c:pt>
                <c:pt idx="104">
                  <c:v>8208.1800000000094</c:v>
                </c:pt>
                <c:pt idx="105">
                  <c:v>8298.6600000000089</c:v>
                </c:pt>
                <c:pt idx="106">
                  <c:v>8389.3800000000083</c:v>
                </c:pt>
                <c:pt idx="107">
                  <c:v>8480.3400000000092</c:v>
                </c:pt>
                <c:pt idx="108">
                  <c:v>8571.54000000001</c:v>
                </c:pt>
                <c:pt idx="109">
                  <c:v>8662.9900000000107</c:v>
                </c:pt>
                <c:pt idx="110">
                  <c:v>8754.6800000000112</c:v>
                </c:pt>
                <c:pt idx="111">
                  <c:v>8846.6200000000117</c:v>
                </c:pt>
                <c:pt idx="112">
                  <c:v>8938.800000000012</c:v>
                </c:pt>
                <c:pt idx="113">
                  <c:v>9031.2300000000123</c:v>
                </c:pt>
                <c:pt idx="114">
                  <c:v>9123.9000000000124</c:v>
                </c:pt>
                <c:pt idx="115">
                  <c:v>9216.8200000000124</c:v>
                </c:pt>
                <c:pt idx="116">
                  <c:v>9309.9900000000125</c:v>
                </c:pt>
                <c:pt idx="117">
                  <c:v>9403.4100000000126</c:v>
                </c:pt>
                <c:pt idx="118">
                  <c:v>9497.0800000000127</c:v>
                </c:pt>
                <c:pt idx="119">
                  <c:v>9591.0000000000127</c:v>
                </c:pt>
                <c:pt idx="120">
                  <c:v>9685.1700000000128</c:v>
                </c:pt>
                <c:pt idx="121">
                  <c:v>9779.5900000000129</c:v>
                </c:pt>
                <c:pt idx="122">
                  <c:v>9874.260000000013</c:v>
                </c:pt>
                <c:pt idx="123">
                  <c:v>9969.180000000013</c:v>
                </c:pt>
                <c:pt idx="124">
                  <c:v>10064.350000000013</c:v>
                </c:pt>
                <c:pt idx="125">
                  <c:v>10159.780000000013</c:v>
                </c:pt>
                <c:pt idx="126">
                  <c:v>10255.460000000014</c:v>
                </c:pt>
                <c:pt idx="127">
                  <c:v>10351.400000000014</c:v>
                </c:pt>
                <c:pt idx="128">
                  <c:v>10447.590000000015</c:v>
                </c:pt>
                <c:pt idx="129">
                  <c:v>10544.040000000015</c:v>
                </c:pt>
                <c:pt idx="130">
                  <c:v>10640.750000000016</c:v>
                </c:pt>
                <c:pt idx="131">
                  <c:v>10737.720000000016</c:v>
                </c:pt>
                <c:pt idx="132">
                  <c:v>10834.940000000015</c:v>
                </c:pt>
                <c:pt idx="133">
                  <c:v>10932.420000000015</c:v>
                </c:pt>
                <c:pt idx="134">
                  <c:v>11030.160000000014</c:v>
                </c:pt>
                <c:pt idx="135">
                  <c:v>11128.160000000014</c:v>
                </c:pt>
                <c:pt idx="136">
                  <c:v>11226.430000000015</c:v>
                </c:pt>
                <c:pt idx="137">
                  <c:v>11324.960000000015</c:v>
                </c:pt>
                <c:pt idx="138">
                  <c:v>11423.750000000016</c:v>
                </c:pt>
                <c:pt idx="139">
                  <c:v>11522.800000000016</c:v>
                </c:pt>
                <c:pt idx="140">
                  <c:v>11622.120000000015</c:v>
                </c:pt>
                <c:pt idx="141">
                  <c:v>11721.700000000015</c:v>
                </c:pt>
                <c:pt idx="142">
                  <c:v>11821.550000000016</c:v>
                </c:pt>
                <c:pt idx="143">
                  <c:v>11921.660000000016</c:v>
                </c:pt>
                <c:pt idx="144">
                  <c:v>12022.040000000017</c:v>
                </c:pt>
                <c:pt idx="145">
                  <c:v>12122.690000000017</c:v>
                </c:pt>
                <c:pt idx="146">
                  <c:v>12223.610000000017</c:v>
                </c:pt>
                <c:pt idx="147">
                  <c:v>12324.800000000017</c:v>
                </c:pt>
                <c:pt idx="148">
                  <c:v>12426.260000000018</c:v>
                </c:pt>
                <c:pt idx="149">
                  <c:v>12527.990000000018</c:v>
                </c:pt>
                <c:pt idx="150">
                  <c:v>12629.990000000018</c:v>
                </c:pt>
                <c:pt idx="151">
                  <c:v>12732.260000000018</c:v>
                </c:pt>
                <c:pt idx="152">
                  <c:v>12834.800000000019</c:v>
                </c:pt>
                <c:pt idx="153">
                  <c:v>12937.620000000019</c:v>
                </c:pt>
                <c:pt idx="154">
                  <c:v>13040.710000000019</c:v>
                </c:pt>
                <c:pt idx="155">
                  <c:v>13144.08000000002</c:v>
                </c:pt>
                <c:pt idx="156">
                  <c:v>13247.720000000019</c:v>
                </c:pt>
                <c:pt idx="157">
                  <c:v>13351.640000000019</c:v>
                </c:pt>
                <c:pt idx="158">
                  <c:v>13455.83000000002</c:v>
                </c:pt>
                <c:pt idx="159">
                  <c:v>13560.300000000019</c:v>
                </c:pt>
                <c:pt idx="160">
                  <c:v>13665.050000000019</c:v>
                </c:pt>
                <c:pt idx="161">
                  <c:v>13770.08000000002</c:v>
                </c:pt>
                <c:pt idx="162">
                  <c:v>13875.390000000019</c:v>
                </c:pt>
                <c:pt idx="163">
                  <c:v>13980.98000000002</c:v>
                </c:pt>
                <c:pt idx="164">
                  <c:v>14086.85000000002</c:v>
                </c:pt>
                <c:pt idx="165">
                  <c:v>14193.00000000002</c:v>
                </c:pt>
                <c:pt idx="166">
                  <c:v>14299.440000000021</c:v>
                </c:pt>
                <c:pt idx="167">
                  <c:v>14406.16000000002</c:v>
                </c:pt>
                <c:pt idx="168">
                  <c:v>14513.17000000002</c:v>
                </c:pt>
                <c:pt idx="169">
                  <c:v>14620.460000000021</c:v>
                </c:pt>
                <c:pt idx="170">
                  <c:v>14728.040000000021</c:v>
                </c:pt>
                <c:pt idx="171">
                  <c:v>14835.900000000021</c:v>
                </c:pt>
                <c:pt idx="172">
                  <c:v>14944.050000000021</c:v>
                </c:pt>
                <c:pt idx="173">
                  <c:v>15052.490000000022</c:v>
                </c:pt>
                <c:pt idx="174">
                  <c:v>15161.220000000021</c:v>
                </c:pt>
                <c:pt idx="175">
                  <c:v>15270.240000000022</c:v>
                </c:pt>
                <c:pt idx="176">
                  <c:v>15379.550000000021</c:v>
                </c:pt>
                <c:pt idx="177">
                  <c:v>15489.150000000021</c:v>
                </c:pt>
                <c:pt idx="178">
                  <c:v>15599.040000000021</c:v>
                </c:pt>
                <c:pt idx="179">
                  <c:v>15709.230000000021</c:v>
                </c:pt>
                <c:pt idx="180">
                  <c:v>15819.710000000021</c:v>
                </c:pt>
                <c:pt idx="181">
                  <c:v>15930.490000000022</c:v>
                </c:pt>
                <c:pt idx="182">
                  <c:v>16041.560000000021</c:v>
                </c:pt>
                <c:pt idx="183">
                  <c:v>16152.930000000022</c:v>
                </c:pt>
                <c:pt idx="184">
                  <c:v>16264.590000000022</c:v>
                </c:pt>
                <c:pt idx="185">
                  <c:v>16376.550000000023</c:v>
                </c:pt>
                <c:pt idx="186">
                  <c:v>16488.810000000023</c:v>
                </c:pt>
                <c:pt idx="187">
                  <c:v>16601.370000000024</c:v>
                </c:pt>
                <c:pt idx="188">
                  <c:v>16714.230000000025</c:v>
                </c:pt>
                <c:pt idx="189">
                  <c:v>16827.390000000025</c:v>
                </c:pt>
                <c:pt idx="190">
                  <c:v>16940.850000000024</c:v>
                </c:pt>
                <c:pt idx="191">
                  <c:v>17054.620000000024</c:v>
                </c:pt>
                <c:pt idx="192">
                  <c:v>17168.690000000024</c:v>
                </c:pt>
                <c:pt idx="193">
                  <c:v>17283.060000000023</c:v>
                </c:pt>
                <c:pt idx="194">
                  <c:v>17397.740000000023</c:v>
                </c:pt>
                <c:pt idx="195">
                  <c:v>17512.720000000023</c:v>
                </c:pt>
                <c:pt idx="196">
                  <c:v>17628.010000000024</c:v>
                </c:pt>
                <c:pt idx="197">
                  <c:v>17743.610000000022</c:v>
                </c:pt>
                <c:pt idx="198">
                  <c:v>17859.520000000022</c:v>
                </c:pt>
                <c:pt idx="199">
                  <c:v>17975.740000000023</c:v>
                </c:pt>
                <c:pt idx="200">
                  <c:v>18092.270000000022</c:v>
                </c:pt>
                <c:pt idx="201">
                  <c:v>18209.110000000022</c:v>
                </c:pt>
                <c:pt idx="202">
                  <c:v>18326.260000000024</c:v>
                </c:pt>
                <c:pt idx="203">
                  <c:v>18443.720000000023</c:v>
                </c:pt>
                <c:pt idx="204">
                  <c:v>18561.490000000023</c:v>
                </c:pt>
                <c:pt idx="205">
                  <c:v>18679.580000000024</c:v>
                </c:pt>
                <c:pt idx="206">
                  <c:v>18797.980000000025</c:v>
                </c:pt>
                <c:pt idx="207">
                  <c:v>18916.700000000026</c:v>
                </c:pt>
                <c:pt idx="208">
                  <c:v>19035.730000000025</c:v>
                </c:pt>
                <c:pt idx="209">
                  <c:v>19155.080000000024</c:v>
                </c:pt>
                <c:pt idx="210">
                  <c:v>19274.750000000025</c:v>
                </c:pt>
                <c:pt idx="211">
                  <c:v>19394.740000000027</c:v>
                </c:pt>
                <c:pt idx="212">
                  <c:v>19515.050000000028</c:v>
                </c:pt>
                <c:pt idx="213">
                  <c:v>19635.680000000029</c:v>
                </c:pt>
                <c:pt idx="214">
                  <c:v>19756.63000000003</c:v>
                </c:pt>
                <c:pt idx="215">
                  <c:v>19877.900000000031</c:v>
                </c:pt>
                <c:pt idx="216">
                  <c:v>19999.500000000029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9680"/>
        <c:axId val="98121600"/>
      </c:lineChart>
      <c:catAx>
        <c:axId val="9811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121600"/>
        <c:crosses val="autoZero"/>
        <c:auto val="1"/>
        <c:lblAlgn val="ctr"/>
        <c:lblOffset val="100"/>
        <c:tickLblSkip val="36"/>
        <c:tickMarkSkip val="12"/>
        <c:noMultiLvlLbl val="0"/>
      </c:catAx>
      <c:valAx>
        <c:axId val="981216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98119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Due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'Problem 5'!$E$12</c:f>
              <c:strCache>
                <c:ptCount val="1"/>
                <c:pt idx="0">
                  <c:v>New
Balance</c:v>
                </c:pt>
              </c:strCache>
            </c:strRef>
          </c:tx>
          <c:marker>
            <c:symbol val="none"/>
          </c:marker>
          <c:cat>
            <c:numRef>
              <c:f>'Problem 5'!$A$13:$A$313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'Problem 5'!$E$13:$E$313</c:f>
              <c:numCache>
                <c:formatCode>_(* #,##0.00_);_(* \(#,##0.00\);_(* "-"??_);_(@_)</c:formatCode>
                <c:ptCount val="301"/>
                <c:pt idx="0">
                  <c:v>80000</c:v>
                </c:pt>
                <c:pt idx="1">
                  <c:v>79918.44</c:v>
                </c:pt>
                <c:pt idx="2">
                  <c:v>79836.320000000007</c:v>
                </c:pt>
                <c:pt idx="3">
                  <c:v>79753.640000000014</c:v>
                </c:pt>
                <c:pt idx="4">
                  <c:v>79670.400000000009</c:v>
                </c:pt>
                <c:pt idx="5">
                  <c:v>79586.590000000011</c:v>
                </c:pt>
                <c:pt idx="6">
                  <c:v>79502.210000000006</c:v>
                </c:pt>
                <c:pt idx="7">
                  <c:v>79417.25</c:v>
                </c:pt>
                <c:pt idx="8">
                  <c:v>79331.710000000006</c:v>
                </c:pt>
                <c:pt idx="9">
                  <c:v>79245.590000000011</c:v>
                </c:pt>
                <c:pt idx="10">
                  <c:v>79158.880000000005</c:v>
                </c:pt>
                <c:pt idx="11">
                  <c:v>79071.58</c:v>
                </c:pt>
                <c:pt idx="12">
                  <c:v>78983.680000000008</c:v>
                </c:pt>
                <c:pt idx="13">
                  <c:v>78895.180000000008</c:v>
                </c:pt>
                <c:pt idx="14">
                  <c:v>78806.080000000002</c:v>
                </c:pt>
                <c:pt idx="15">
                  <c:v>78716.37</c:v>
                </c:pt>
                <c:pt idx="16">
                  <c:v>78626.049999999988</c:v>
                </c:pt>
                <c:pt idx="17">
                  <c:v>78535.109999999986</c:v>
                </c:pt>
                <c:pt idx="18">
                  <c:v>78443.549999999988</c:v>
                </c:pt>
                <c:pt idx="19">
                  <c:v>78351.37</c:v>
                </c:pt>
                <c:pt idx="20">
                  <c:v>78258.559999999998</c:v>
                </c:pt>
                <c:pt idx="21">
                  <c:v>78165.11</c:v>
                </c:pt>
                <c:pt idx="22">
                  <c:v>78071.03</c:v>
                </c:pt>
                <c:pt idx="23">
                  <c:v>77976.3</c:v>
                </c:pt>
                <c:pt idx="24">
                  <c:v>77880.930000000008</c:v>
                </c:pt>
                <c:pt idx="25">
                  <c:v>77784.91</c:v>
                </c:pt>
                <c:pt idx="26">
                  <c:v>77688.23000000001</c:v>
                </c:pt>
                <c:pt idx="27">
                  <c:v>77590.890000000014</c:v>
                </c:pt>
                <c:pt idx="28">
                  <c:v>77492.890000000014</c:v>
                </c:pt>
                <c:pt idx="29">
                  <c:v>77394.220000000016</c:v>
                </c:pt>
                <c:pt idx="30">
                  <c:v>77294.880000000019</c:v>
                </c:pt>
                <c:pt idx="31">
                  <c:v>77194.860000000015</c:v>
                </c:pt>
                <c:pt idx="32">
                  <c:v>77094.150000000009</c:v>
                </c:pt>
                <c:pt idx="33">
                  <c:v>76992.760000000009</c:v>
                </c:pt>
                <c:pt idx="34">
                  <c:v>76890.680000000008</c:v>
                </c:pt>
                <c:pt idx="35">
                  <c:v>76787.900000000009</c:v>
                </c:pt>
                <c:pt idx="36">
                  <c:v>76684.420000000013</c:v>
                </c:pt>
                <c:pt idx="37">
                  <c:v>76580.23000000001</c:v>
                </c:pt>
                <c:pt idx="38">
                  <c:v>76475.330000000016</c:v>
                </c:pt>
                <c:pt idx="39">
                  <c:v>76369.710000000021</c:v>
                </c:pt>
                <c:pt idx="40">
                  <c:v>76263.370000000024</c:v>
                </c:pt>
                <c:pt idx="41">
                  <c:v>76156.310000000027</c:v>
                </c:pt>
                <c:pt idx="42">
                  <c:v>76048.520000000033</c:v>
                </c:pt>
                <c:pt idx="43">
                  <c:v>75939.990000000034</c:v>
                </c:pt>
                <c:pt idx="44">
                  <c:v>75830.72000000003</c:v>
                </c:pt>
                <c:pt idx="45">
                  <c:v>75720.700000000026</c:v>
                </c:pt>
                <c:pt idx="46">
                  <c:v>75609.930000000022</c:v>
                </c:pt>
                <c:pt idx="47">
                  <c:v>75498.410000000018</c:v>
                </c:pt>
                <c:pt idx="48">
                  <c:v>75386.130000000019</c:v>
                </c:pt>
                <c:pt idx="49">
                  <c:v>75273.080000000016</c:v>
                </c:pt>
                <c:pt idx="50">
                  <c:v>75159.260000000009</c:v>
                </c:pt>
                <c:pt idx="51">
                  <c:v>75044.66</c:v>
                </c:pt>
                <c:pt idx="52">
                  <c:v>74929.279999999999</c:v>
                </c:pt>
                <c:pt idx="53">
                  <c:v>74813.11</c:v>
                </c:pt>
                <c:pt idx="54">
                  <c:v>74696.149999999994</c:v>
                </c:pt>
                <c:pt idx="55">
                  <c:v>74578.39</c:v>
                </c:pt>
                <c:pt idx="56">
                  <c:v>74459.83</c:v>
                </c:pt>
                <c:pt idx="57">
                  <c:v>74340.460000000006</c:v>
                </c:pt>
                <c:pt idx="58">
                  <c:v>74220.27</c:v>
                </c:pt>
                <c:pt idx="59">
                  <c:v>74099.260000000009</c:v>
                </c:pt>
                <c:pt idx="60">
                  <c:v>73977.430000000008</c:v>
                </c:pt>
                <c:pt idx="61">
                  <c:v>73854.77</c:v>
                </c:pt>
                <c:pt idx="62">
                  <c:v>73731.27</c:v>
                </c:pt>
                <c:pt idx="63">
                  <c:v>73606.930000000008</c:v>
                </c:pt>
                <c:pt idx="64">
                  <c:v>73481.740000000005</c:v>
                </c:pt>
                <c:pt idx="65">
                  <c:v>73355.69</c:v>
                </c:pt>
                <c:pt idx="66">
                  <c:v>73228.78</c:v>
                </c:pt>
                <c:pt idx="67">
                  <c:v>73101.009999999995</c:v>
                </c:pt>
                <c:pt idx="68">
                  <c:v>72972.36</c:v>
                </c:pt>
                <c:pt idx="69">
                  <c:v>72842.84</c:v>
                </c:pt>
                <c:pt idx="70">
                  <c:v>72712.429999999993</c:v>
                </c:pt>
                <c:pt idx="71">
                  <c:v>72581.12999999999</c:v>
                </c:pt>
                <c:pt idx="72">
                  <c:v>72448.939999999988</c:v>
                </c:pt>
                <c:pt idx="73">
                  <c:v>72315.839999999982</c:v>
                </c:pt>
                <c:pt idx="74">
                  <c:v>72181.839999999982</c:v>
                </c:pt>
                <c:pt idx="75">
                  <c:v>72046.919999999984</c:v>
                </c:pt>
                <c:pt idx="76">
                  <c:v>71911.079999999987</c:v>
                </c:pt>
                <c:pt idx="77">
                  <c:v>71774.309999999983</c:v>
                </c:pt>
                <c:pt idx="78">
                  <c:v>71636.609999999986</c:v>
                </c:pt>
                <c:pt idx="79">
                  <c:v>71497.969999999987</c:v>
                </c:pt>
                <c:pt idx="80">
                  <c:v>71358.37999999999</c:v>
                </c:pt>
                <c:pt idx="81">
                  <c:v>71217.84</c:v>
                </c:pt>
                <c:pt idx="82">
                  <c:v>71076.34</c:v>
                </c:pt>
                <c:pt idx="83">
                  <c:v>70933.87999999999</c:v>
                </c:pt>
                <c:pt idx="84">
                  <c:v>70790.439999999988</c:v>
                </c:pt>
                <c:pt idx="85">
                  <c:v>70646.01999999999</c:v>
                </c:pt>
                <c:pt idx="86">
                  <c:v>70500.62</c:v>
                </c:pt>
                <c:pt idx="87">
                  <c:v>70354.23</c:v>
                </c:pt>
                <c:pt idx="88">
                  <c:v>70206.84</c:v>
                </c:pt>
                <c:pt idx="89">
                  <c:v>70058.44</c:v>
                </c:pt>
                <c:pt idx="90">
                  <c:v>69909.03</c:v>
                </c:pt>
                <c:pt idx="91">
                  <c:v>69758.600000000006</c:v>
                </c:pt>
                <c:pt idx="92">
                  <c:v>69607.14</c:v>
                </c:pt>
                <c:pt idx="93">
                  <c:v>69454.649999999994</c:v>
                </c:pt>
                <c:pt idx="94">
                  <c:v>69301.119999999995</c:v>
                </c:pt>
                <c:pt idx="95">
                  <c:v>69146.539999999994</c:v>
                </c:pt>
                <c:pt idx="96">
                  <c:v>68990.909999999989</c:v>
                </c:pt>
                <c:pt idx="97">
                  <c:v>68834.209999999992</c:v>
                </c:pt>
                <c:pt idx="98">
                  <c:v>68676.439999999988</c:v>
                </c:pt>
                <c:pt idx="99">
                  <c:v>68517.599999999991</c:v>
                </c:pt>
                <c:pt idx="100">
                  <c:v>68357.67</c:v>
                </c:pt>
                <c:pt idx="101">
                  <c:v>68196.649999999994</c:v>
                </c:pt>
                <c:pt idx="102">
                  <c:v>68034.53</c:v>
                </c:pt>
                <c:pt idx="103">
                  <c:v>67871.31</c:v>
                </c:pt>
                <c:pt idx="104">
                  <c:v>67706.97</c:v>
                </c:pt>
                <c:pt idx="105">
                  <c:v>67541.509999999995</c:v>
                </c:pt>
                <c:pt idx="106">
                  <c:v>67374.92</c:v>
                </c:pt>
                <c:pt idx="107">
                  <c:v>67207.19</c:v>
                </c:pt>
                <c:pt idx="108">
                  <c:v>67038.320000000007</c:v>
                </c:pt>
                <c:pt idx="109">
                  <c:v>66868.3</c:v>
                </c:pt>
                <c:pt idx="110">
                  <c:v>66697.12000000001</c:v>
                </c:pt>
                <c:pt idx="111">
                  <c:v>66524.77</c:v>
                </c:pt>
                <c:pt idx="112">
                  <c:v>66351.240000000005</c:v>
                </c:pt>
                <c:pt idx="113">
                  <c:v>66176.53</c:v>
                </c:pt>
                <c:pt idx="114">
                  <c:v>66000.62</c:v>
                </c:pt>
                <c:pt idx="115">
                  <c:v>65823.509999999995</c:v>
                </c:pt>
                <c:pt idx="116">
                  <c:v>65645.2</c:v>
                </c:pt>
                <c:pt idx="117">
                  <c:v>65465.67</c:v>
                </c:pt>
                <c:pt idx="118">
                  <c:v>65284.909999999996</c:v>
                </c:pt>
                <c:pt idx="119">
                  <c:v>65102.92</c:v>
                </c:pt>
                <c:pt idx="120">
                  <c:v>64919.689999999995</c:v>
                </c:pt>
                <c:pt idx="121">
                  <c:v>64735.209999999992</c:v>
                </c:pt>
                <c:pt idx="122">
                  <c:v>64549.469999999994</c:v>
                </c:pt>
                <c:pt idx="123">
                  <c:v>64362.459999999992</c:v>
                </c:pt>
                <c:pt idx="124">
                  <c:v>64174.169999999991</c:v>
                </c:pt>
                <c:pt idx="125">
                  <c:v>63984.599999999991</c:v>
                </c:pt>
                <c:pt idx="126">
                  <c:v>63793.729999999989</c:v>
                </c:pt>
                <c:pt idx="127">
                  <c:v>63601.55999999999</c:v>
                </c:pt>
                <c:pt idx="128">
                  <c:v>63408.079999999987</c:v>
                </c:pt>
                <c:pt idx="129">
                  <c:v>63213.279999999984</c:v>
                </c:pt>
                <c:pt idx="130">
                  <c:v>63017.149999999987</c:v>
                </c:pt>
                <c:pt idx="131">
                  <c:v>62819.679999999986</c:v>
                </c:pt>
                <c:pt idx="132">
                  <c:v>62620.859999999986</c:v>
                </c:pt>
                <c:pt idx="133">
                  <c:v>62420.689999999988</c:v>
                </c:pt>
                <c:pt idx="134">
                  <c:v>62219.149999999987</c:v>
                </c:pt>
                <c:pt idx="135">
                  <c:v>62016.239999999983</c:v>
                </c:pt>
                <c:pt idx="136">
                  <c:v>61811.939999999981</c:v>
                </c:pt>
                <c:pt idx="137">
                  <c:v>61606.249999999978</c:v>
                </c:pt>
                <c:pt idx="138">
                  <c:v>61399.14999999998</c:v>
                </c:pt>
                <c:pt idx="139">
                  <c:v>61190.639999999978</c:v>
                </c:pt>
                <c:pt idx="140">
                  <c:v>60980.709999999977</c:v>
                </c:pt>
                <c:pt idx="141">
                  <c:v>60769.339999999975</c:v>
                </c:pt>
                <c:pt idx="142">
                  <c:v>60556.529999999977</c:v>
                </c:pt>
                <c:pt idx="143">
                  <c:v>60342.269999999975</c:v>
                </c:pt>
                <c:pt idx="144">
                  <c:v>60126.549999999974</c:v>
                </c:pt>
                <c:pt idx="145">
                  <c:v>59909.349999999977</c:v>
                </c:pt>
                <c:pt idx="146">
                  <c:v>59690.669999999976</c:v>
                </c:pt>
                <c:pt idx="147">
                  <c:v>59470.499999999978</c:v>
                </c:pt>
                <c:pt idx="148">
                  <c:v>59248.82999999998</c:v>
                </c:pt>
                <c:pt idx="149">
                  <c:v>59025.639999999978</c:v>
                </c:pt>
                <c:pt idx="150">
                  <c:v>58800.929999999978</c:v>
                </c:pt>
                <c:pt idx="151">
                  <c:v>58574.689999999981</c:v>
                </c:pt>
                <c:pt idx="152">
                  <c:v>58346.89999999998</c:v>
                </c:pt>
                <c:pt idx="153">
                  <c:v>58117.559999999983</c:v>
                </c:pt>
                <c:pt idx="154">
                  <c:v>57886.64999999998</c:v>
                </c:pt>
                <c:pt idx="155">
                  <c:v>57654.169999999976</c:v>
                </c:pt>
                <c:pt idx="156">
                  <c:v>57420.099999999977</c:v>
                </c:pt>
                <c:pt idx="157">
                  <c:v>57184.429999999978</c:v>
                </c:pt>
                <c:pt idx="158">
                  <c:v>56947.14999999998</c:v>
                </c:pt>
                <c:pt idx="159">
                  <c:v>56708.249999999978</c:v>
                </c:pt>
                <c:pt idx="160">
                  <c:v>56467.719999999979</c:v>
                </c:pt>
                <c:pt idx="161">
                  <c:v>56225.549999999981</c:v>
                </c:pt>
                <c:pt idx="162">
                  <c:v>55981.729999999981</c:v>
                </c:pt>
                <c:pt idx="163">
                  <c:v>55736.249999999978</c:v>
                </c:pt>
                <c:pt idx="164">
                  <c:v>55489.089999999975</c:v>
                </c:pt>
                <c:pt idx="165">
                  <c:v>55240.239999999976</c:v>
                </c:pt>
                <c:pt idx="166">
                  <c:v>54989.689999999973</c:v>
                </c:pt>
                <c:pt idx="167">
                  <c:v>54737.429999999971</c:v>
                </c:pt>
                <c:pt idx="168">
                  <c:v>54483.449999999968</c:v>
                </c:pt>
                <c:pt idx="169">
                  <c:v>54227.739999999969</c:v>
                </c:pt>
                <c:pt idx="170">
                  <c:v>53970.27999999997</c:v>
                </c:pt>
                <c:pt idx="171">
                  <c:v>53711.069999999971</c:v>
                </c:pt>
                <c:pt idx="172">
                  <c:v>53450.089999999967</c:v>
                </c:pt>
                <c:pt idx="173">
                  <c:v>53187.329999999965</c:v>
                </c:pt>
                <c:pt idx="174">
                  <c:v>52922.769999999968</c:v>
                </c:pt>
                <c:pt idx="175">
                  <c:v>52656.409999999967</c:v>
                </c:pt>
                <c:pt idx="176">
                  <c:v>52388.229999999967</c:v>
                </c:pt>
                <c:pt idx="177">
                  <c:v>52118.219999999965</c:v>
                </c:pt>
                <c:pt idx="178">
                  <c:v>51846.369999999966</c:v>
                </c:pt>
                <c:pt idx="179">
                  <c:v>51572.659999999967</c:v>
                </c:pt>
                <c:pt idx="180">
                  <c:v>51297.079999999965</c:v>
                </c:pt>
                <c:pt idx="181">
                  <c:v>51019.619999999966</c:v>
                </c:pt>
                <c:pt idx="182">
                  <c:v>50740.269999999968</c:v>
                </c:pt>
                <c:pt idx="183">
                  <c:v>50459.009999999966</c:v>
                </c:pt>
                <c:pt idx="184">
                  <c:v>50175.829999999965</c:v>
                </c:pt>
                <c:pt idx="185">
                  <c:v>49890.719999999965</c:v>
                </c:pt>
                <c:pt idx="186">
                  <c:v>49603.659999999967</c:v>
                </c:pt>
                <c:pt idx="187">
                  <c:v>49314.63999999997</c:v>
                </c:pt>
                <c:pt idx="188">
                  <c:v>49023.649999999972</c:v>
                </c:pt>
                <c:pt idx="189">
                  <c:v>48730.679999999971</c:v>
                </c:pt>
                <c:pt idx="190">
                  <c:v>48435.70999999997</c:v>
                </c:pt>
                <c:pt idx="191">
                  <c:v>48138.719999999972</c:v>
                </c:pt>
                <c:pt idx="192">
                  <c:v>47839.70999999997</c:v>
                </c:pt>
                <c:pt idx="193">
                  <c:v>47538.659999999967</c:v>
                </c:pt>
                <c:pt idx="194">
                  <c:v>47235.549999999967</c:v>
                </c:pt>
                <c:pt idx="195">
                  <c:v>46930.369999999966</c:v>
                </c:pt>
                <c:pt idx="196">
                  <c:v>46623.109999999964</c:v>
                </c:pt>
                <c:pt idx="197">
                  <c:v>46313.749999999964</c:v>
                </c:pt>
                <c:pt idx="198">
                  <c:v>46002.279999999962</c:v>
                </c:pt>
                <c:pt idx="199">
                  <c:v>45688.689999999966</c:v>
                </c:pt>
                <c:pt idx="200">
                  <c:v>45372.959999999963</c:v>
                </c:pt>
                <c:pt idx="201">
                  <c:v>45055.069999999963</c:v>
                </c:pt>
                <c:pt idx="202">
                  <c:v>44735.009999999966</c:v>
                </c:pt>
                <c:pt idx="203">
                  <c:v>44412.769999999968</c:v>
                </c:pt>
                <c:pt idx="204">
                  <c:v>44088.329999999965</c:v>
                </c:pt>
                <c:pt idx="205">
                  <c:v>43761.669999999962</c:v>
                </c:pt>
                <c:pt idx="206">
                  <c:v>43432.779999999962</c:v>
                </c:pt>
                <c:pt idx="207">
                  <c:v>43101.649999999965</c:v>
                </c:pt>
                <c:pt idx="208">
                  <c:v>42768.259999999966</c:v>
                </c:pt>
                <c:pt idx="209">
                  <c:v>42432.589999999967</c:v>
                </c:pt>
                <c:pt idx="210">
                  <c:v>42094.629999999968</c:v>
                </c:pt>
                <c:pt idx="211">
                  <c:v>41754.369999999966</c:v>
                </c:pt>
                <c:pt idx="212">
                  <c:v>41411.77999999997</c:v>
                </c:pt>
                <c:pt idx="213">
                  <c:v>41066.859999999971</c:v>
                </c:pt>
                <c:pt idx="214">
                  <c:v>40719.579999999973</c:v>
                </c:pt>
                <c:pt idx="215">
                  <c:v>40369.929999999971</c:v>
                </c:pt>
                <c:pt idx="216">
                  <c:v>40017.88999999997</c:v>
                </c:pt>
                <c:pt idx="217">
                  <c:v>39663.449999999968</c:v>
                </c:pt>
                <c:pt idx="218">
                  <c:v>39306.589999999967</c:v>
                </c:pt>
                <c:pt idx="219">
                  <c:v>38947.299999999967</c:v>
                </c:pt>
                <c:pt idx="220">
                  <c:v>38585.559999999969</c:v>
                </c:pt>
                <c:pt idx="221">
                  <c:v>38221.349999999969</c:v>
                </c:pt>
                <c:pt idx="222">
                  <c:v>37854.649999999972</c:v>
                </c:pt>
                <c:pt idx="223">
                  <c:v>37485.449999999975</c:v>
                </c:pt>
                <c:pt idx="224">
                  <c:v>37113.729999999974</c:v>
                </c:pt>
                <c:pt idx="225">
                  <c:v>36739.469999999972</c:v>
                </c:pt>
                <c:pt idx="226">
                  <c:v>36362.659999999974</c:v>
                </c:pt>
                <c:pt idx="227">
                  <c:v>35983.279999999977</c:v>
                </c:pt>
                <c:pt idx="228">
                  <c:v>35601.309999999976</c:v>
                </c:pt>
                <c:pt idx="229">
                  <c:v>35216.729999999974</c:v>
                </c:pt>
                <c:pt idx="230">
                  <c:v>34829.519999999975</c:v>
                </c:pt>
                <c:pt idx="231">
                  <c:v>34439.669999999976</c:v>
                </c:pt>
                <c:pt idx="232">
                  <c:v>34047.159999999974</c:v>
                </c:pt>
                <c:pt idx="233">
                  <c:v>33651.969999999972</c:v>
                </c:pt>
                <c:pt idx="234">
                  <c:v>33254.079999999973</c:v>
                </c:pt>
                <c:pt idx="235">
                  <c:v>32853.479999999974</c:v>
                </c:pt>
                <c:pt idx="236">
                  <c:v>32450.149999999972</c:v>
                </c:pt>
                <c:pt idx="237">
                  <c:v>32044.059999999972</c:v>
                </c:pt>
                <c:pt idx="238">
                  <c:v>31635.199999999972</c:v>
                </c:pt>
                <c:pt idx="239">
                  <c:v>31223.54999999997</c:v>
                </c:pt>
                <c:pt idx="240">
                  <c:v>30809.089999999971</c:v>
                </c:pt>
                <c:pt idx="241">
                  <c:v>30391.79999999997</c:v>
                </c:pt>
                <c:pt idx="242">
                  <c:v>29971.659999999971</c:v>
                </c:pt>
                <c:pt idx="243">
                  <c:v>29548.659999999971</c:v>
                </c:pt>
                <c:pt idx="244">
                  <c:v>29122.769999999971</c:v>
                </c:pt>
                <c:pt idx="245">
                  <c:v>28693.969999999972</c:v>
                </c:pt>
                <c:pt idx="246">
                  <c:v>28262.249999999971</c:v>
                </c:pt>
                <c:pt idx="247">
                  <c:v>27827.579999999973</c:v>
                </c:pt>
                <c:pt idx="248">
                  <c:v>27389.939999999973</c:v>
                </c:pt>
                <c:pt idx="249">
                  <c:v>26949.319999999974</c:v>
                </c:pt>
                <c:pt idx="250">
                  <c:v>26505.689999999973</c:v>
                </c:pt>
                <c:pt idx="251">
                  <c:v>26059.029999999973</c:v>
                </c:pt>
                <c:pt idx="252">
                  <c:v>25609.319999999974</c:v>
                </c:pt>
                <c:pt idx="253">
                  <c:v>25156.539999999975</c:v>
                </c:pt>
                <c:pt idx="254">
                  <c:v>24700.669999999976</c:v>
                </c:pt>
                <c:pt idx="255">
                  <c:v>24241.689999999977</c:v>
                </c:pt>
                <c:pt idx="256">
                  <c:v>23779.579999999976</c:v>
                </c:pt>
                <c:pt idx="257">
                  <c:v>23314.319999999978</c:v>
                </c:pt>
                <c:pt idx="258">
                  <c:v>22845.879999999979</c:v>
                </c:pt>
                <c:pt idx="259">
                  <c:v>22374.23999999998</c:v>
                </c:pt>
                <c:pt idx="260">
                  <c:v>21899.379999999979</c:v>
                </c:pt>
                <c:pt idx="261">
                  <c:v>21421.279999999981</c:v>
                </c:pt>
                <c:pt idx="262">
                  <c:v>20939.91999999998</c:v>
                </c:pt>
                <c:pt idx="263">
                  <c:v>20455.269999999979</c:v>
                </c:pt>
                <c:pt idx="264">
                  <c:v>19967.319999999978</c:v>
                </c:pt>
                <c:pt idx="265">
                  <c:v>19476.039999999979</c:v>
                </c:pt>
                <c:pt idx="266">
                  <c:v>18981.39999999998</c:v>
                </c:pt>
                <c:pt idx="267">
                  <c:v>18483.389999999981</c:v>
                </c:pt>
                <c:pt idx="268">
                  <c:v>17981.979999999981</c:v>
                </c:pt>
                <c:pt idx="269">
                  <c:v>17477.14999999998</c:v>
                </c:pt>
                <c:pt idx="270">
                  <c:v>16968.869999999981</c:v>
                </c:pt>
                <c:pt idx="271">
                  <c:v>16457.119999999981</c:v>
                </c:pt>
                <c:pt idx="272">
                  <c:v>15941.879999999981</c:v>
                </c:pt>
                <c:pt idx="273">
                  <c:v>15423.119999999981</c:v>
                </c:pt>
                <c:pt idx="274">
                  <c:v>14900.819999999982</c:v>
                </c:pt>
                <c:pt idx="275">
                  <c:v>14374.959999999981</c:v>
                </c:pt>
                <c:pt idx="276">
                  <c:v>13845.50999999998</c:v>
                </c:pt>
                <c:pt idx="277">
                  <c:v>13312.449999999981</c:v>
                </c:pt>
                <c:pt idx="278">
                  <c:v>12775.74999999998</c:v>
                </c:pt>
                <c:pt idx="279">
                  <c:v>12235.379999999979</c:v>
                </c:pt>
                <c:pt idx="280">
                  <c:v>11691.32999999998</c:v>
                </c:pt>
                <c:pt idx="281">
                  <c:v>11143.559999999979</c:v>
                </c:pt>
                <c:pt idx="282">
                  <c:v>10592.049999999979</c:v>
                </c:pt>
                <c:pt idx="283">
                  <c:v>10036.779999999979</c:v>
                </c:pt>
                <c:pt idx="284">
                  <c:v>9477.7199999999793</c:v>
                </c:pt>
                <c:pt idx="285">
                  <c:v>8914.8499999999804</c:v>
                </c:pt>
                <c:pt idx="286">
                  <c:v>8348.129999999981</c:v>
                </c:pt>
                <c:pt idx="287">
                  <c:v>7777.5499999999811</c:v>
                </c:pt>
                <c:pt idx="288">
                  <c:v>7203.0699999999815</c:v>
                </c:pt>
                <c:pt idx="289">
                  <c:v>6624.6699999999819</c:v>
                </c:pt>
                <c:pt idx="290">
                  <c:v>6042.3199999999815</c:v>
                </c:pt>
                <c:pt idx="291">
                  <c:v>5455.9999999999818</c:v>
                </c:pt>
                <c:pt idx="292">
                  <c:v>4865.6799999999821</c:v>
                </c:pt>
                <c:pt idx="293">
                  <c:v>4271.3299999999817</c:v>
                </c:pt>
                <c:pt idx="294">
                  <c:v>3672.9199999999819</c:v>
                </c:pt>
                <c:pt idx="295">
                  <c:v>3070.4299999999821</c:v>
                </c:pt>
                <c:pt idx="296">
                  <c:v>2463.8299999999822</c:v>
                </c:pt>
                <c:pt idx="297">
                  <c:v>1853.0899999999824</c:v>
                </c:pt>
                <c:pt idx="298">
                  <c:v>1238.1799999999826</c:v>
                </c:pt>
                <c:pt idx="299">
                  <c:v>619.06999999998266</c:v>
                </c:pt>
                <c:pt idx="3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5424"/>
        <c:axId val="98217344"/>
      </c:lineChart>
      <c:catAx>
        <c:axId val="98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217344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982173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98215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Payment Allocation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'Problem 5'!$C$12</c:f>
              <c:strCache>
                <c:ptCount val="1"/>
                <c:pt idx="0">
                  <c:v>Interest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'Problem 5'!$A$13:$A$313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'Problem 5'!$C$13:$C$313</c:f>
              <c:numCache>
                <c:formatCode>_(* #,##0.00_);_(* \(#,##0.00\);_(* "-"??_);_(@_)</c:formatCode>
                <c:ptCount val="301"/>
                <c:pt idx="1">
                  <c:v>546</c:v>
                </c:pt>
                <c:pt idx="2">
                  <c:v>545.44000000000005</c:v>
                </c:pt>
                <c:pt idx="3">
                  <c:v>544.88</c:v>
                </c:pt>
                <c:pt idx="4">
                  <c:v>544.32000000000005</c:v>
                </c:pt>
                <c:pt idx="5">
                  <c:v>543.75</c:v>
                </c:pt>
                <c:pt idx="6">
                  <c:v>543.17999999999995</c:v>
                </c:pt>
                <c:pt idx="7">
                  <c:v>542.6</c:v>
                </c:pt>
                <c:pt idx="8">
                  <c:v>542.02</c:v>
                </c:pt>
                <c:pt idx="9">
                  <c:v>541.44000000000005</c:v>
                </c:pt>
                <c:pt idx="10">
                  <c:v>540.85</c:v>
                </c:pt>
                <c:pt idx="11">
                  <c:v>540.26</c:v>
                </c:pt>
                <c:pt idx="12">
                  <c:v>539.66</c:v>
                </c:pt>
                <c:pt idx="13">
                  <c:v>539.05999999999995</c:v>
                </c:pt>
                <c:pt idx="14">
                  <c:v>538.46</c:v>
                </c:pt>
                <c:pt idx="15">
                  <c:v>537.85</c:v>
                </c:pt>
                <c:pt idx="16">
                  <c:v>537.24</c:v>
                </c:pt>
                <c:pt idx="17">
                  <c:v>536.62</c:v>
                </c:pt>
                <c:pt idx="18">
                  <c:v>536</c:v>
                </c:pt>
                <c:pt idx="19">
                  <c:v>535.38</c:v>
                </c:pt>
                <c:pt idx="20">
                  <c:v>534.75</c:v>
                </c:pt>
                <c:pt idx="21">
                  <c:v>534.11</c:v>
                </c:pt>
                <c:pt idx="22">
                  <c:v>533.48</c:v>
                </c:pt>
                <c:pt idx="23">
                  <c:v>532.83000000000004</c:v>
                </c:pt>
                <c:pt idx="24">
                  <c:v>532.19000000000005</c:v>
                </c:pt>
                <c:pt idx="25">
                  <c:v>531.54</c:v>
                </c:pt>
                <c:pt idx="26">
                  <c:v>530.88</c:v>
                </c:pt>
                <c:pt idx="27">
                  <c:v>530.22</c:v>
                </c:pt>
                <c:pt idx="28">
                  <c:v>529.55999999999995</c:v>
                </c:pt>
                <c:pt idx="29">
                  <c:v>528.89</c:v>
                </c:pt>
                <c:pt idx="30">
                  <c:v>528.22</c:v>
                </c:pt>
                <c:pt idx="31">
                  <c:v>527.54</c:v>
                </c:pt>
                <c:pt idx="32">
                  <c:v>526.85</c:v>
                </c:pt>
                <c:pt idx="33">
                  <c:v>526.16999999999996</c:v>
                </c:pt>
                <c:pt idx="34">
                  <c:v>525.48</c:v>
                </c:pt>
                <c:pt idx="35">
                  <c:v>524.78</c:v>
                </c:pt>
                <c:pt idx="36">
                  <c:v>524.08000000000004</c:v>
                </c:pt>
                <c:pt idx="37">
                  <c:v>523.37</c:v>
                </c:pt>
                <c:pt idx="38">
                  <c:v>522.66</c:v>
                </c:pt>
                <c:pt idx="39">
                  <c:v>521.94000000000005</c:v>
                </c:pt>
                <c:pt idx="40">
                  <c:v>521.22</c:v>
                </c:pt>
                <c:pt idx="41">
                  <c:v>520.5</c:v>
                </c:pt>
                <c:pt idx="42">
                  <c:v>519.77</c:v>
                </c:pt>
                <c:pt idx="43">
                  <c:v>519.03</c:v>
                </c:pt>
                <c:pt idx="44">
                  <c:v>518.29</c:v>
                </c:pt>
                <c:pt idx="45">
                  <c:v>517.54</c:v>
                </c:pt>
                <c:pt idx="46">
                  <c:v>516.79</c:v>
                </c:pt>
                <c:pt idx="47">
                  <c:v>516.04</c:v>
                </c:pt>
                <c:pt idx="48">
                  <c:v>515.28</c:v>
                </c:pt>
                <c:pt idx="49">
                  <c:v>514.51</c:v>
                </c:pt>
                <c:pt idx="50">
                  <c:v>513.74</c:v>
                </c:pt>
                <c:pt idx="51">
                  <c:v>512.96</c:v>
                </c:pt>
                <c:pt idx="52">
                  <c:v>512.17999999999995</c:v>
                </c:pt>
                <c:pt idx="53">
                  <c:v>511.39</c:v>
                </c:pt>
                <c:pt idx="54">
                  <c:v>510.6</c:v>
                </c:pt>
                <c:pt idx="55">
                  <c:v>509.8</c:v>
                </c:pt>
                <c:pt idx="56">
                  <c:v>509</c:v>
                </c:pt>
                <c:pt idx="57">
                  <c:v>508.19</c:v>
                </c:pt>
                <c:pt idx="58">
                  <c:v>507.37</c:v>
                </c:pt>
                <c:pt idx="59">
                  <c:v>506.55</c:v>
                </c:pt>
                <c:pt idx="60">
                  <c:v>505.73</c:v>
                </c:pt>
                <c:pt idx="61">
                  <c:v>504.9</c:v>
                </c:pt>
                <c:pt idx="62">
                  <c:v>504.06</c:v>
                </c:pt>
                <c:pt idx="63">
                  <c:v>503.22</c:v>
                </c:pt>
                <c:pt idx="64">
                  <c:v>502.37</c:v>
                </c:pt>
                <c:pt idx="65">
                  <c:v>501.51</c:v>
                </c:pt>
                <c:pt idx="66">
                  <c:v>500.65</c:v>
                </c:pt>
                <c:pt idx="67">
                  <c:v>499.79</c:v>
                </c:pt>
                <c:pt idx="68">
                  <c:v>498.91</c:v>
                </c:pt>
                <c:pt idx="69">
                  <c:v>498.04</c:v>
                </c:pt>
                <c:pt idx="70">
                  <c:v>497.15</c:v>
                </c:pt>
                <c:pt idx="71">
                  <c:v>496.26</c:v>
                </c:pt>
                <c:pt idx="72">
                  <c:v>495.37</c:v>
                </c:pt>
                <c:pt idx="73">
                  <c:v>494.46</c:v>
                </c:pt>
                <c:pt idx="74">
                  <c:v>493.56</c:v>
                </c:pt>
                <c:pt idx="75">
                  <c:v>492.64</c:v>
                </c:pt>
                <c:pt idx="76">
                  <c:v>491.72</c:v>
                </c:pt>
                <c:pt idx="77">
                  <c:v>490.79</c:v>
                </c:pt>
                <c:pt idx="78">
                  <c:v>489.86</c:v>
                </c:pt>
                <c:pt idx="79">
                  <c:v>488.92</c:v>
                </c:pt>
                <c:pt idx="80">
                  <c:v>487.97</c:v>
                </c:pt>
                <c:pt idx="81">
                  <c:v>487.02</c:v>
                </c:pt>
                <c:pt idx="82">
                  <c:v>486.06</c:v>
                </c:pt>
                <c:pt idx="83">
                  <c:v>485.1</c:v>
                </c:pt>
                <c:pt idx="84">
                  <c:v>484.12</c:v>
                </c:pt>
                <c:pt idx="85">
                  <c:v>483.14</c:v>
                </c:pt>
                <c:pt idx="86">
                  <c:v>482.16</c:v>
                </c:pt>
                <c:pt idx="87">
                  <c:v>481.17</c:v>
                </c:pt>
                <c:pt idx="88">
                  <c:v>480.17</c:v>
                </c:pt>
                <c:pt idx="89">
                  <c:v>479.16</c:v>
                </c:pt>
                <c:pt idx="90">
                  <c:v>478.15</c:v>
                </c:pt>
                <c:pt idx="91">
                  <c:v>477.13</c:v>
                </c:pt>
                <c:pt idx="92">
                  <c:v>476.1</c:v>
                </c:pt>
                <c:pt idx="93">
                  <c:v>475.07</c:v>
                </c:pt>
                <c:pt idx="94">
                  <c:v>474.03</c:v>
                </c:pt>
                <c:pt idx="95">
                  <c:v>472.98</c:v>
                </c:pt>
                <c:pt idx="96">
                  <c:v>471.93</c:v>
                </c:pt>
                <c:pt idx="97">
                  <c:v>470.86</c:v>
                </c:pt>
                <c:pt idx="98">
                  <c:v>469.79</c:v>
                </c:pt>
                <c:pt idx="99">
                  <c:v>468.72</c:v>
                </c:pt>
                <c:pt idx="100">
                  <c:v>467.63</c:v>
                </c:pt>
                <c:pt idx="101">
                  <c:v>466.54</c:v>
                </c:pt>
                <c:pt idx="102">
                  <c:v>465.44</c:v>
                </c:pt>
                <c:pt idx="103">
                  <c:v>464.34</c:v>
                </c:pt>
                <c:pt idx="104">
                  <c:v>463.22</c:v>
                </c:pt>
                <c:pt idx="105">
                  <c:v>462.1</c:v>
                </c:pt>
                <c:pt idx="106">
                  <c:v>460.97</c:v>
                </c:pt>
                <c:pt idx="107">
                  <c:v>459.83</c:v>
                </c:pt>
                <c:pt idx="108">
                  <c:v>458.69</c:v>
                </c:pt>
                <c:pt idx="109">
                  <c:v>457.54</c:v>
                </c:pt>
                <c:pt idx="110">
                  <c:v>456.38</c:v>
                </c:pt>
                <c:pt idx="111">
                  <c:v>455.21</c:v>
                </c:pt>
                <c:pt idx="112">
                  <c:v>454.03</c:v>
                </c:pt>
                <c:pt idx="113">
                  <c:v>452.85</c:v>
                </c:pt>
                <c:pt idx="114">
                  <c:v>451.65</c:v>
                </c:pt>
                <c:pt idx="115">
                  <c:v>450.45</c:v>
                </c:pt>
                <c:pt idx="116">
                  <c:v>449.25</c:v>
                </c:pt>
                <c:pt idx="117">
                  <c:v>448.03</c:v>
                </c:pt>
                <c:pt idx="118">
                  <c:v>446.8</c:v>
                </c:pt>
                <c:pt idx="119">
                  <c:v>445.57</c:v>
                </c:pt>
                <c:pt idx="120">
                  <c:v>444.33</c:v>
                </c:pt>
                <c:pt idx="121">
                  <c:v>443.08</c:v>
                </c:pt>
                <c:pt idx="122">
                  <c:v>441.82</c:v>
                </c:pt>
                <c:pt idx="123">
                  <c:v>440.55</c:v>
                </c:pt>
                <c:pt idx="124">
                  <c:v>439.27</c:v>
                </c:pt>
                <c:pt idx="125">
                  <c:v>437.99</c:v>
                </c:pt>
                <c:pt idx="126">
                  <c:v>436.69</c:v>
                </c:pt>
                <c:pt idx="127">
                  <c:v>435.39</c:v>
                </c:pt>
                <c:pt idx="128">
                  <c:v>434.08</c:v>
                </c:pt>
                <c:pt idx="129">
                  <c:v>432.76</c:v>
                </c:pt>
                <c:pt idx="130">
                  <c:v>431.43</c:v>
                </c:pt>
                <c:pt idx="131">
                  <c:v>430.09</c:v>
                </c:pt>
                <c:pt idx="132">
                  <c:v>428.74</c:v>
                </c:pt>
                <c:pt idx="133">
                  <c:v>427.39</c:v>
                </c:pt>
                <c:pt idx="134">
                  <c:v>426.02</c:v>
                </c:pt>
                <c:pt idx="135">
                  <c:v>424.65</c:v>
                </c:pt>
                <c:pt idx="136">
                  <c:v>423.26</c:v>
                </c:pt>
                <c:pt idx="137">
                  <c:v>421.87</c:v>
                </c:pt>
                <c:pt idx="138">
                  <c:v>420.46</c:v>
                </c:pt>
                <c:pt idx="139">
                  <c:v>419.05</c:v>
                </c:pt>
                <c:pt idx="140">
                  <c:v>417.63</c:v>
                </c:pt>
                <c:pt idx="141">
                  <c:v>416.19</c:v>
                </c:pt>
                <c:pt idx="142">
                  <c:v>414.75</c:v>
                </c:pt>
                <c:pt idx="143">
                  <c:v>413.3</c:v>
                </c:pt>
                <c:pt idx="144">
                  <c:v>411.84</c:v>
                </c:pt>
                <c:pt idx="145">
                  <c:v>410.36</c:v>
                </c:pt>
                <c:pt idx="146">
                  <c:v>408.88</c:v>
                </c:pt>
                <c:pt idx="147">
                  <c:v>407.39</c:v>
                </c:pt>
                <c:pt idx="148">
                  <c:v>405.89</c:v>
                </c:pt>
                <c:pt idx="149">
                  <c:v>404.37</c:v>
                </c:pt>
                <c:pt idx="150">
                  <c:v>402.85</c:v>
                </c:pt>
                <c:pt idx="151">
                  <c:v>401.32</c:v>
                </c:pt>
                <c:pt idx="152">
                  <c:v>399.77</c:v>
                </c:pt>
                <c:pt idx="153">
                  <c:v>398.22</c:v>
                </c:pt>
                <c:pt idx="154">
                  <c:v>396.65</c:v>
                </c:pt>
                <c:pt idx="155">
                  <c:v>395.08</c:v>
                </c:pt>
                <c:pt idx="156">
                  <c:v>393.49</c:v>
                </c:pt>
                <c:pt idx="157">
                  <c:v>391.89</c:v>
                </c:pt>
                <c:pt idx="158">
                  <c:v>390.28</c:v>
                </c:pt>
                <c:pt idx="159">
                  <c:v>388.66</c:v>
                </c:pt>
                <c:pt idx="160">
                  <c:v>387.03</c:v>
                </c:pt>
                <c:pt idx="161">
                  <c:v>385.39</c:v>
                </c:pt>
                <c:pt idx="162">
                  <c:v>383.74</c:v>
                </c:pt>
                <c:pt idx="163">
                  <c:v>382.08</c:v>
                </c:pt>
                <c:pt idx="164">
                  <c:v>380.4</c:v>
                </c:pt>
                <c:pt idx="165">
                  <c:v>378.71</c:v>
                </c:pt>
                <c:pt idx="166">
                  <c:v>377.01</c:v>
                </c:pt>
                <c:pt idx="167">
                  <c:v>375.3</c:v>
                </c:pt>
                <c:pt idx="168">
                  <c:v>373.58</c:v>
                </c:pt>
                <c:pt idx="169">
                  <c:v>371.85</c:v>
                </c:pt>
                <c:pt idx="170">
                  <c:v>370.1</c:v>
                </c:pt>
                <c:pt idx="171">
                  <c:v>368.35</c:v>
                </c:pt>
                <c:pt idx="172">
                  <c:v>366.58</c:v>
                </c:pt>
                <c:pt idx="173">
                  <c:v>364.8</c:v>
                </c:pt>
                <c:pt idx="174">
                  <c:v>363</c:v>
                </c:pt>
                <c:pt idx="175">
                  <c:v>361.2</c:v>
                </c:pt>
                <c:pt idx="176">
                  <c:v>359.38</c:v>
                </c:pt>
                <c:pt idx="177">
                  <c:v>357.55</c:v>
                </c:pt>
                <c:pt idx="178">
                  <c:v>355.71</c:v>
                </c:pt>
                <c:pt idx="179">
                  <c:v>353.85</c:v>
                </c:pt>
                <c:pt idx="180">
                  <c:v>351.98</c:v>
                </c:pt>
                <c:pt idx="181">
                  <c:v>350.1</c:v>
                </c:pt>
                <c:pt idx="182">
                  <c:v>348.21</c:v>
                </c:pt>
                <c:pt idx="183">
                  <c:v>346.3</c:v>
                </c:pt>
                <c:pt idx="184">
                  <c:v>344.38</c:v>
                </c:pt>
                <c:pt idx="185">
                  <c:v>342.45</c:v>
                </c:pt>
                <c:pt idx="186">
                  <c:v>340.5</c:v>
                </c:pt>
                <c:pt idx="187">
                  <c:v>338.54</c:v>
                </c:pt>
                <c:pt idx="188">
                  <c:v>336.57</c:v>
                </c:pt>
                <c:pt idx="189">
                  <c:v>334.59</c:v>
                </c:pt>
                <c:pt idx="190">
                  <c:v>332.59</c:v>
                </c:pt>
                <c:pt idx="191">
                  <c:v>330.57</c:v>
                </c:pt>
                <c:pt idx="192">
                  <c:v>328.55</c:v>
                </c:pt>
                <c:pt idx="193">
                  <c:v>326.51</c:v>
                </c:pt>
                <c:pt idx="194">
                  <c:v>324.45</c:v>
                </c:pt>
                <c:pt idx="195">
                  <c:v>322.38</c:v>
                </c:pt>
                <c:pt idx="196">
                  <c:v>320.3</c:v>
                </c:pt>
                <c:pt idx="197">
                  <c:v>318.2</c:v>
                </c:pt>
                <c:pt idx="198">
                  <c:v>316.08999999999997</c:v>
                </c:pt>
                <c:pt idx="199">
                  <c:v>313.97000000000003</c:v>
                </c:pt>
                <c:pt idx="200">
                  <c:v>311.83</c:v>
                </c:pt>
                <c:pt idx="201">
                  <c:v>309.67</c:v>
                </c:pt>
                <c:pt idx="202">
                  <c:v>307.5</c:v>
                </c:pt>
                <c:pt idx="203">
                  <c:v>305.32</c:v>
                </c:pt>
                <c:pt idx="204">
                  <c:v>303.12</c:v>
                </c:pt>
                <c:pt idx="205">
                  <c:v>300.89999999999998</c:v>
                </c:pt>
                <c:pt idx="206">
                  <c:v>298.67</c:v>
                </c:pt>
                <c:pt idx="207">
                  <c:v>296.43</c:v>
                </c:pt>
                <c:pt idx="208">
                  <c:v>294.17</c:v>
                </c:pt>
                <c:pt idx="209">
                  <c:v>291.89</c:v>
                </c:pt>
                <c:pt idx="210">
                  <c:v>289.60000000000002</c:v>
                </c:pt>
                <c:pt idx="211">
                  <c:v>287.3</c:v>
                </c:pt>
                <c:pt idx="212">
                  <c:v>284.97000000000003</c:v>
                </c:pt>
                <c:pt idx="213">
                  <c:v>282.64</c:v>
                </c:pt>
                <c:pt idx="214">
                  <c:v>280.27999999999997</c:v>
                </c:pt>
                <c:pt idx="215">
                  <c:v>277.91000000000003</c:v>
                </c:pt>
                <c:pt idx="216">
                  <c:v>275.52</c:v>
                </c:pt>
                <c:pt idx="217">
                  <c:v>273.12</c:v>
                </c:pt>
                <c:pt idx="218">
                  <c:v>270.7</c:v>
                </c:pt>
                <c:pt idx="219">
                  <c:v>268.27</c:v>
                </c:pt>
                <c:pt idx="220">
                  <c:v>265.82</c:v>
                </c:pt>
                <c:pt idx="221">
                  <c:v>263.35000000000002</c:v>
                </c:pt>
                <c:pt idx="222">
                  <c:v>260.86</c:v>
                </c:pt>
                <c:pt idx="223">
                  <c:v>258.36</c:v>
                </c:pt>
                <c:pt idx="224">
                  <c:v>255.84</c:v>
                </c:pt>
                <c:pt idx="225">
                  <c:v>253.3</c:v>
                </c:pt>
                <c:pt idx="226">
                  <c:v>250.75</c:v>
                </c:pt>
                <c:pt idx="227">
                  <c:v>248.18</c:v>
                </c:pt>
                <c:pt idx="228">
                  <c:v>245.59</c:v>
                </c:pt>
                <c:pt idx="229">
                  <c:v>242.98</c:v>
                </c:pt>
                <c:pt idx="230">
                  <c:v>240.35</c:v>
                </c:pt>
                <c:pt idx="231">
                  <c:v>237.71</c:v>
                </c:pt>
                <c:pt idx="232">
                  <c:v>235.05</c:v>
                </c:pt>
                <c:pt idx="233">
                  <c:v>232.37</c:v>
                </c:pt>
                <c:pt idx="234">
                  <c:v>229.67</c:v>
                </c:pt>
                <c:pt idx="235">
                  <c:v>226.96</c:v>
                </c:pt>
                <c:pt idx="236">
                  <c:v>224.23</c:v>
                </c:pt>
                <c:pt idx="237">
                  <c:v>221.47</c:v>
                </c:pt>
                <c:pt idx="238">
                  <c:v>218.7</c:v>
                </c:pt>
                <c:pt idx="239">
                  <c:v>215.91</c:v>
                </c:pt>
                <c:pt idx="240">
                  <c:v>213.1</c:v>
                </c:pt>
                <c:pt idx="241">
                  <c:v>210.27</c:v>
                </c:pt>
                <c:pt idx="242">
                  <c:v>207.42</c:v>
                </c:pt>
                <c:pt idx="243">
                  <c:v>204.56</c:v>
                </c:pt>
                <c:pt idx="244">
                  <c:v>201.67</c:v>
                </c:pt>
                <c:pt idx="245">
                  <c:v>198.76</c:v>
                </c:pt>
                <c:pt idx="246">
                  <c:v>195.84</c:v>
                </c:pt>
                <c:pt idx="247">
                  <c:v>192.89</c:v>
                </c:pt>
                <c:pt idx="248">
                  <c:v>189.92</c:v>
                </c:pt>
                <c:pt idx="249">
                  <c:v>186.94</c:v>
                </c:pt>
                <c:pt idx="250">
                  <c:v>183.93</c:v>
                </c:pt>
                <c:pt idx="251">
                  <c:v>180.9</c:v>
                </c:pt>
                <c:pt idx="252">
                  <c:v>177.85</c:v>
                </c:pt>
                <c:pt idx="253">
                  <c:v>174.78</c:v>
                </c:pt>
                <c:pt idx="254">
                  <c:v>171.69</c:v>
                </c:pt>
                <c:pt idx="255">
                  <c:v>168.58</c:v>
                </c:pt>
                <c:pt idx="256">
                  <c:v>165.45</c:v>
                </c:pt>
                <c:pt idx="257">
                  <c:v>162.30000000000001</c:v>
                </c:pt>
                <c:pt idx="258">
                  <c:v>159.12</c:v>
                </c:pt>
                <c:pt idx="259">
                  <c:v>155.91999999999999</c:v>
                </c:pt>
                <c:pt idx="260">
                  <c:v>152.69999999999999</c:v>
                </c:pt>
                <c:pt idx="261">
                  <c:v>149.46</c:v>
                </c:pt>
                <c:pt idx="262">
                  <c:v>146.19999999999999</c:v>
                </c:pt>
                <c:pt idx="263">
                  <c:v>142.91</c:v>
                </c:pt>
                <c:pt idx="264">
                  <c:v>139.61000000000001</c:v>
                </c:pt>
                <c:pt idx="265">
                  <c:v>136.28</c:v>
                </c:pt>
                <c:pt idx="266">
                  <c:v>132.91999999999999</c:v>
                </c:pt>
                <c:pt idx="267">
                  <c:v>129.55000000000001</c:v>
                </c:pt>
                <c:pt idx="268">
                  <c:v>126.15</c:v>
                </c:pt>
                <c:pt idx="269">
                  <c:v>122.73</c:v>
                </c:pt>
                <c:pt idx="270">
                  <c:v>119.28</c:v>
                </c:pt>
                <c:pt idx="271">
                  <c:v>115.81</c:v>
                </c:pt>
                <c:pt idx="272">
                  <c:v>112.32</c:v>
                </c:pt>
                <c:pt idx="273">
                  <c:v>108.8</c:v>
                </c:pt>
                <c:pt idx="274">
                  <c:v>105.26</c:v>
                </c:pt>
                <c:pt idx="275">
                  <c:v>101.7</c:v>
                </c:pt>
                <c:pt idx="276">
                  <c:v>98.11</c:v>
                </c:pt>
                <c:pt idx="277">
                  <c:v>94.5</c:v>
                </c:pt>
                <c:pt idx="278">
                  <c:v>90.86</c:v>
                </c:pt>
                <c:pt idx="279">
                  <c:v>87.19</c:v>
                </c:pt>
                <c:pt idx="280">
                  <c:v>83.51</c:v>
                </c:pt>
                <c:pt idx="281">
                  <c:v>79.790000000000006</c:v>
                </c:pt>
                <c:pt idx="282">
                  <c:v>76.05</c:v>
                </c:pt>
                <c:pt idx="283">
                  <c:v>72.290000000000006</c:v>
                </c:pt>
                <c:pt idx="284">
                  <c:v>68.5</c:v>
                </c:pt>
                <c:pt idx="285">
                  <c:v>64.69</c:v>
                </c:pt>
                <c:pt idx="286">
                  <c:v>60.84</c:v>
                </c:pt>
                <c:pt idx="287">
                  <c:v>56.98</c:v>
                </c:pt>
                <c:pt idx="288">
                  <c:v>53.08</c:v>
                </c:pt>
                <c:pt idx="289">
                  <c:v>49.16</c:v>
                </c:pt>
                <c:pt idx="290">
                  <c:v>45.21</c:v>
                </c:pt>
                <c:pt idx="291">
                  <c:v>41.24</c:v>
                </c:pt>
                <c:pt idx="292">
                  <c:v>37.24</c:v>
                </c:pt>
                <c:pt idx="293">
                  <c:v>33.21</c:v>
                </c:pt>
                <c:pt idx="294">
                  <c:v>29.15</c:v>
                </c:pt>
                <c:pt idx="295">
                  <c:v>25.07</c:v>
                </c:pt>
                <c:pt idx="296">
                  <c:v>20.96</c:v>
                </c:pt>
                <c:pt idx="297">
                  <c:v>16.82</c:v>
                </c:pt>
                <c:pt idx="298">
                  <c:v>12.65</c:v>
                </c:pt>
                <c:pt idx="299">
                  <c:v>8.4499999999999993</c:v>
                </c:pt>
                <c:pt idx="300">
                  <c:v>4.2300000000000004</c:v>
                </c:pt>
              </c:numCache>
            </c:numRef>
          </c:val>
        </c:ser>
        <c:ser>
          <c:idx val="1"/>
          <c:order val="1"/>
          <c:tx>
            <c:strRef>
              <c:f>'Problem 5'!$D$12</c:f>
              <c:strCache>
                <c:ptCount val="1"/>
                <c:pt idx="0">
                  <c:v>Balance
Reduction</c:v>
                </c:pt>
              </c:strCache>
            </c:strRef>
          </c:tx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'Problem 5'!$A$13:$A$313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'Problem 5'!$D$13:$D$313</c:f>
              <c:numCache>
                <c:formatCode>_(* #,##0.00_);_(* \(#,##0.00\);_(* "-"??_);_(@_)</c:formatCode>
                <c:ptCount val="301"/>
                <c:pt idx="1">
                  <c:v>81.559999999999945</c:v>
                </c:pt>
                <c:pt idx="2">
                  <c:v>82.119999999999891</c:v>
                </c:pt>
                <c:pt idx="3">
                  <c:v>82.67999999999995</c:v>
                </c:pt>
                <c:pt idx="4">
                  <c:v>83.239999999999895</c:v>
                </c:pt>
                <c:pt idx="5">
                  <c:v>83.809999999999945</c:v>
                </c:pt>
                <c:pt idx="6">
                  <c:v>84.38</c:v>
                </c:pt>
                <c:pt idx="7">
                  <c:v>84.959999999999923</c:v>
                </c:pt>
                <c:pt idx="8">
                  <c:v>85.539999999999964</c:v>
                </c:pt>
                <c:pt idx="9">
                  <c:v>86.119999999999891</c:v>
                </c:pt>
                <c:pt idx="10">
                  <c:v>86.709999999999923</c:v>
                </c:pt>
                <c:pt idx="11">
                  <c:v>87.299999999999955</c:v>
                </c:pt>
                <c:pt idx="12">
                  <c:v>87.899999999999977</c:v>
                </c:pt>
                <c:pt idx="13">
                  <c:v>88.5</c:v>
                </c:pt>
                <c:pt idx="14">
                  <c:v>89.099999999999909</c:v>
                </c:pt>
                <c:pt idx="15">
                  <c:v>89.709999999999923</c:v>
                </c:pt>
                <c:pt idx="16">
                  <c:v>90.319999999999936</c:v>
                </c:pt>
                <c:pt idx="17">
                  <c:v>90.939999999999941</c:v>
                </c:pt>
                <c:pt idx="18">
                  <c:v>91.559999999999945</c:v>
                </c:pt>
                <c:pt idx="19">
                  <c:v>92.17999999999995</c:v>
                </c:pt>
                <c:pt idx="20">
                  <c:v>92.809999999999945</c:v>
                </c:pt>
                <c:pt idx="21">
                  <c:v>93.449999999999932</c:v>
                </c:pt>
                <c:pt idx="22">
                  <c:v>94.079999999999927</c:v>
                </c:pt>
                <c:pt idx="23">
                  <c:v>94.729999999999905</c:v>
                </c:pt>
                <c:pt idx="24">
                  <c:v>95.369999999999891</c:v>
                </c:pt>
                <c:pt idx="25">
                  <c:v>96.019999999999982</c:v>
                </c:pt>
                <c:pt idx="26">
                  <c:v>96.67999999999995</c:v>
                </c:pt>
                <c:pt idx="27">
                  <c:v>97.339999999999918</c:v>
                </c:pt>
                <c:pt idx="28">
                  <c:v>98</c:v>
                </c:pt>
                <c:pt idx="29">
                  <c:v>98.669999999999959</c:v>
                </c:pt>
                <c:pt idx="30">
                  <c:v>99.339999999999918</c:v>
                </c:pt>
                <c:pt idx="31">
                  <c:v>100.01999999999998</c:v>
                </c:pt>
                <c:pt idx="32">
                  <c:v>100.70999999999992</c:v>
                </c:pt>
                <c:pt idx="33">
                  <c:v>101.38999999999999</c:v>
                </c:pt>
                <c:pt idx="34">
                  <c:v>102.07999999999993</c:v>
                </c:pt>
                <c:pt idx="35">
                  <c:v>102.77999999999997</c:v>
                </c:pt>
                <c:pt idx="36">
                  <c:v>103.4799999999999</c:v>
                </c:pt>
                <c:pt idx="37">
                  <c:v>104.18999999999994</c:v>
                </c:pt>
                <c:pt idx="38">
                  <c:v>104.89999999999998</c:v>
                </c:pt>
                <c:pt idx="39">
                  <c:v>105.61999999999989</c:v>
                </c:pt>
                <c:pt idx="40">
                  <c:v>106.33999999999992</c:v>
                </c:pt>
                <c:pt idx="41">
                  <c:v>107.05999999999995</c:v>
                </c:pt>
                <c:pt idx="42">
                  <c:v>107.78999999999996</c:v>
                </c:pt>
                <c:pt idx="43">
                  <c:v>108.52999999999997</c:v>
                </c:pt>
                <c:pt idx="44">
                  <c:v>109.26999999999998</c:v>
                </c:pt>
                <c:pt idx="45">
                  <c:v>110.01999999999998</c:v>
                </c:pt>
                <c:pt idx="46">
                  <c:v>110.76999999999998</c:v>
                </c:pt>
                <c:pt idx="47">
                  <c:v>111.51999999999998</c:v>
                </c:pt>
                <c:pt idx="48">
                  <c:v>112.27999999999997</c:v>
                </c:pt>
                <c:pt idx="49">
                  <c:v>113.04999999999995</c:v>
                </c:pt>
                <c:pt idx="50">
                  <c:v>113.81999999999994</c:v>
                </c:pt>
                <c:pt idx="51">
                  <c:v>114.59999999999991</c:v>
                </c:pt>
                <c:pt idx="52">
                  <c:v>115.38</c:v>
                </c:pt>
                <c:pt idx="53">
                  <c:v>116.16999999999996</c:v>
                </c:pt>
                <c:pt idx="54">
                  <c:v>116.95999999999992</c:v>
                </c:pt>
                <c:pt idx="55">
                  <c:v>117.75999999999993</c:v>
                </c:pt>
                <c:pt idx="56">
                  <c:v>118.55999999999995</c:v>
                </c:pt>
                <c:pt idx="57">
                  <c:v>119.36999999999995</c:v>
                </c:pt>
                <c:pt idx="58">
                  <c:v>120.18999999999994</c:v>
                </c:pt>
                <c:pt idx="59">
                  <c:v>121.00999999999993</c:v>
                </c:pt>
                <c:pt idx="60">
                  <c:v>121.82999999999993</c:v>
                </c:pt>
                <c:pt idx="61">
                  <c:v>122.65999999999997</c:v>
                </c:pt>
                <c:pt idx="62">
                  <c:v>123.49999999999994</c:v>
                </c:pt>
                <c:pt idx="63">
                  <c:v>124.33999999999992</c:v>
                </c:pt>
                <c:pt idx="64">
                  <c:v>125.18999999999994</c:v>
                </c:pt>
                <c:pt idx="65">
                  <c:v>126.04999999999995</c:v>
                </c:pt>
                <c:pt idx="66">
                  <c:v>126.90999999999997</c:v>
                </c:pt>
                <c:pt idx="67">
                  <c:v>127.76999999999992</c:v>
                </c:pt>
                <c:pt idx="68">
                  <c:v>128.64999999999992</c:v>
                </c:pt>
                <c:pt idx="69">
                  <c:v>129.51999999999992</c:v>
                </c:pt>
                <c:pt idx="70">
                  <c:v>130.40999999999997</c:v>
                </c:pt>
                <c:pt idx="71">
                  <c:v>131.29999999999995</c:v>
                </c:pt>
                <c:pt idx="72">
                  <c:v>132.18999999999994</c:v>
                </c:pt>
                <c:pt idx="73">
                  <c:v>133.09999999999997</c:v>
                </c:pt>
                <c:pt idx="74">
                  <c:v>133.99999999999994</c:v>
                </c:pt>
                <c:pt idx="75">
                  <c:v>134.91999999999996</c:v>
                </c:pt>
                <c:pt idx="76">
                  <c:v>135.83999999999992</c:v>
                </c:pt>
                <c:pt idx="77">
                  <c:v>136.76999999999992</c:v>
                </c:pt>
                <c:pt idx="78">
                  <c:v>137.69999999999993</c:v>
                </c:pt>
                <c:pt idx="79">
                  <c:v>138.63999999999993</c:v>
                </c:pt>
                <c:pt idx="80">
                  <c:v>139.58999999999992</c:v>
                </c:pt>
                <c:pt idx="81">
                  <c:v>140.53999999999996</c:v>
                </c:pt>
                <c:pt idx="82">
                  <c:v>141.49999999999994</c:v>
                </c:pt>
                <c:pt idx="83">
                  <c:v>142.45999999999992</c:v>
                </c:pt>
                <c:pt idx="84">
                  <c:v>143.43999999999994</c:v>
                </c:pt>
                <c:pt idx="85">
                  <c:v>144.41999999999996</c:v>
                </c:pt>
                <c:pt idx="86">
                  <c:v>145.39999999999992</c:v>
                </c:pt>
                <c:pt idx="87">
                  <c:v>146.38999999999993</c:v>
                </c:pt>
                <c:pt idx="88">
                  <c:v>147.38999999999993</c:v>
                </c:pt>
                <c:pt idx="89">
                  <c:v>148.39999999999992</c:v>
                </c:pt>
                <c:pt idx="90">
                  <c:v>149.40999999999997</c:v>
                </c:pt>
                <c:pt idx="91">
                  <c:v>150.42999999999995</c:v>
                </c:pt>
                <c:pt idx="92">
                  <c:v>151.45999999999992</c:v>
                </c:pt>
                <c:pt idx="93">
                  <c:v>152.48999999999995</c:v>
                </c:pt>
                <c:pt idx="94">
                  <c:v>153.52999999999997</c:v>
                </c:pt>
                <c:pt idx="95">
                  <c:v>154.57999999999993</c:v>
                </c:pt>
                <c:pt idx="96">
                  <c:v>155.62999999999994</c:v>
                </c:pt>
                <c:pt idx="97">
                  <c:v>156.69999999999993</c:v>
                </c:pt>
                <c:pt idx="98">
                  <c:v>157.76999999999992</c:v>
                </c:pt>
                <c:pt idx="99">
                  <c:v>158.83999999999992</c:v>
                </c:pt>
                <c:pt idx="100">
                  <c:v>159.92999999999995</c:v>
                </c:pt>
                <c:pt idx="101">
                  <c:v>161.01999999999992</c:v>
                </c:pt>
                <c:pt idx="102">
                  <c:v>162.11999999999995</c:v>
                </c:pt>
                <c:pt idx="103">
                  <c:v>163.21999999999997</c:v>
                </c:pt>
                <c:pt idx="104">
                  <c:v>164.33999999999992</c:v>
                </c:pt>
                <c:pt idx="105">
                  <c:v>165.45999999999992</c:v>
                </c:pt>
                <c:pt idx="106">
                  <c:v>166.58999999999992</c:v>
                </c:pt>
                <c:pt idx="107">
                  <c:v>167.72999999999996</c:v>
                </c:pt>
                <c:pt idx="108">
                  <c:v>168.86999999999995</c:v>
                </c:pt>
                <c:pt idx="109">
                  <c:v>170.01999999999992</c:v>
                </c:pt>
                <c:pt idx="110">
                  <c:v>171.17999999999995</c:v>
                </c:pt>
                <c:pt idx="111">
                  <c:v>172.34999999999997</c:v>
                </c:pt>
                <c:pt idx="112">
                  <c:v>173.52999999999997</c:v>
                </c:pt>
                <c:pt idx="113">
                  <c:v>174.70999999999992</c:v>
                </c:pt>
                <c:pt idx="114">
                  <c:v>175.90999999999997</c:v>
                </c:pt>
                <c:pt idx="115">
                  <c:v>177.10999999999996</c:v>
                </c:pt>
                <c:pt idx="116">
                  <c:v>178.30999999999995</c:v>
                </c:pt>
                <c:pt idx="117">
                  <c:v>179.52999999999997</c:v>
                </c:pt>
                <c:pt idx="118">
                  <c:v>180.75999999999993</c:v>
                </c:pt>
                <c:pt idx="119">
                  <c:v>181.98999999999995</c:v>
                </c:pt>
                <c:pt idx="120">
                  <c:v>183.22999999999996</c:v>
                </c:pt>
                <c:pt idx="121">
                  <c:v>184.47999999999996</c:v>
                </c:pt>
                <c:pt idx="122">
                  <c:v>185.73999999999995</c:v>
                </c:pt>
                <c:pt idx="123">
                  <c:v>187.00999999999993</c:v>
                </c:pt>
                <c:pt idx="124">
                  <c:v>188.28999999999996</c:v>
                </c:pt>
                <c:pt idx="125">
                  <c:v>189.56999999999994</c:v>
                </c:pt>
                <c:pt idx="126">
                  <c:v>190.86999999999995</c:v>
                </c:pt>
                <c:pt idx="127">
                  <c:v>192.16999999999996</c:v>
                </c:pt>
                <c:pt idx="128">
                  <c:v>193.47999999999996</c:v>
                </c:pt>
                <c:pt idx="129">
                  <c:v>194.79999999999995</c:v>
                </c:pt>
                <c:pt idx="130">
                  <c:v>196.12999999999994</c:v>
                </c:pt>
                <c:pt idx="131">
                  <c:v>197.46999999999997</c:v>
                </c:pt>
                <c:pt idx="132">
                  <c:v>198.81999999999994</c:v>
                </c:pt>
                <c:pt idx="133">
                  <c:v>200.16999999999996</c:v>
                </c:pt>
                <c:pt idx="134">
                  <c:v>201.53999999999996</c:v>
                </c:pt>
                <c:pt idx="135">
                  <c:v>202.90999999999997</c:v>
                </c:pt>
                <c:pt idx="136">
                  <c:v>204.29999999999995</c:v>
                </c:pt>
                <c:pt idx="137">
                  <c:v>205.68999999999994</c:v>
                </c:pt>
                <c:pt idx="138">
                  <c:v>207.09999999999997</c:v>
                </c:pt>
                <c:pt idx="139">
                  <c:v>208.50999999999993</c:v>
                </c:pt>
                <c:pt idx="140">
                  <c:v>209.92999999999995</c:v>
                </c:pt>
                <c:pt idx="141">
                  <c:v>211.36999999999995</c:v>
                </c:pt>
                <c:pt idx="142">
                  <c:v>212.80999999999995</c:v>
                </c:pt>
                <c:pt idx="143">
                  <c:v>214.25999999999993</c:v>
                </c:pt>
                <c:pt idx="144">
                  <c:v>215.71999999999997</c:v>
                </c:pt>
                <c:pt idx="145">
                  <c:v>217.19999999999993</c:v>
                </c:pt>
                <c:pt idx="146">
                  <c:v>218.67999999999995</c:v>
                </c:pt>
                <c:pt idx="147">
                  <c:v>220.16999999999996</c:v>
                </c:pt>
                <c:pt idx="148">
                  <c:v>221.66999999999996</c:v>
                </c:pt>
                <c:pt idx="149">
                  <c:v>223.18999999999994</c:v>
                </c:pt>
                <c:pt idx="150">
                  <c:v>224.70999999999992</c:v>
                </c:pt>
                <c:pt idx="151">
                  <c:v>226.23999999999995</c:v>
                </c:pt>
                <c:pt idx="152">
                  <c:v>227.78999999999996</c:v>
                </c:pt>
                <c:pt idx="153">
                  <c:v>229.33999999999992</c:v>
                </c:pt>
                <c:pt idx="154">
                  <c:v>230.90999999999997</c:v>
                </c:pt>
                <c:pt idx="155">
                  <c:v>232.47999999999996</c:v>
                </c:pt>
                <c:pt idx="156">
                  <c:v>234.06999999999994</c:v>
                </c:pt>
                <c:pt idx="157">
                  <c:v>235.66999999999996</c:v>
                </c:pt>
                <c:pt idx="158">
                  <c:v>237.27999999999997</c:v>
                </c:pt>
                <c:pt idx="159">
                  <c:v>238.89999999999992</c:v>
                </c:pt>
                <c:pt idx="160">
                  <c:v>240.52999999999997</c:v>
                </c:pt>
                <c:pt idx="161">
                  <c:v>242.16999999999996</c:v>
                </c:pt>
                <c:pt idx="162">
                  <c:v>243.81999999999994</c:v>
                </c:pt>
                <c:pt idx="163">
                  <c:v>245.47999999999996</c:v>
                </c:pt>
                <c:pt idx="164">
                  <c:v>247.15999999999997</c:v>
                </c:pt>
                <c:pt idx="165">
                  <c:v>248.84999999999997</c:v>
                </c:pt>
                <c:pt idx="166">
                  <c:v>250.54999999999995</c:v>
                </c:pt>
                <c:pt idx="167">
                  <c:v>252.25999999999993</c:v>
                </c:pt>
                <c:pt idx="168">
                  <c:v>253.97999999999996</c:v>
                </c:pt>
                <c:pt idx="169">
                  <c:v>255.70999999999992</c:v>
                </c:pt>
                <c:pt idx="170">
                  <c:v>257.45999999999992</c:v>
                </c:pt>
                <c:pt idx="171">
                  <c:v>259.20999999999992</c:v>
                </c:pt>
                <c:pt idx="172">
                  <c:v>260.97999999999996</c:v>
                </c:pt>
                <c:pt idx="173">
                  <c:v>262.75999999999993</c:v>
                </c:pt>
                <c:pt idx="174">
                  <c:v>264.55999999999995</c:v>
                </c:pt>
                <c:pt idx="175">
                  <c:v>266.35999999999996</c:v>
                </c:pt>
                <c:pt idx="176">
                  <c:v>268.17999999999995</c:v>
                </c:pt>
                <c:pt idx="177">
                  <c:v>270.00999999999993</c:v>
                </c:pt>
                <c:pt idx="178">
                  <c:v>271.84999999999997</c:v>
                </c:pt>
                <c:pt idx="179">
                  <c:v>273.70999999999992</c:v>
                </c:pt>
                <c:pt idx="180">
                  <c:v>275.57999999999993</c:v>
                </c:pt>
                <c:pt idx="181">
                  <c:v>277.45999999999992</c:v>
                </c:pt>
                <c:pt idx="182">
                  <c:v>279.34999999999997</c:v>
                </c:pt>
                <c:pt idx="183">
                  <c:v>281.25999999999993</c:v>
                </c:pt>
                <c:pt idx="184">
                  <c:v>283.17999999999995</c:v>
                </c:pt>
                <c:pt idx="185">
                  <c:v>285.10999999999996</c:v>
                </c:pt>
                <c:pt idx="186">
                  <c:v>287.05999999999995</c:v>
                </c:pt>
                <c:pt idx="187">
                  <c:v>289.01999999999992</c:v>
                </c:pt>
                <c:pt idx="188">
                  <c:v>290.98999999999995</c:v>
                </c:pt>
                <c:pt idx="189">
                  <c:v>292.96999999999997</c:v>
                </c:pt>
                <c:pt idx="190">
                  <c:v>294.96999999999997</c:v>
                </c:pt>
                <c:pt idx="191">
                  <c:v>296.98999999999995</c:v>
                </c:pt>
                <c:pt idx="192">
                  <c:v>299.00999999999993</c:v>
                </c:pt>
                <c:pt idx="193">
                  <c:v>301.04999999999995</c:v>
                </c:pt>
                <c:pt idx="194">
                  <c:v>303.10999999999996</c:v>
                </c:pt>
                <c:pt idx="195">
                  <c:v>305.17999999999995</c:v>
                </c:pt>
                <c:pt idx="196">
                  <c:v>307.25999999999993</c:v>
                </c:pt>
                <c:pt idx="197">
                  <c:v>309.35999999999996</c:v>
                </c:pt>
                <c:pt idx="198">
                  <c:v>311.46999999999997</c:v>
                </c:pt>
                <c:pt idx="199">
                  <c:v>313.58999999999992</c:v>
                </c:pt>
                <c:pt idx="200">
                  <c:v>315.72999999999996</c:v>
                </c:pt>
                <c:pt idx="201">
                  <c:v>317.88999999999993</c:v>
                </c:pt>
                <c:pt idx="202">
                  <c:v>320.05999999999995</c:v>
                </c:pt>
                <c:pt idx="203">
                  <c:v>322.23999999999995</c:v>
                </c:pt>
                <c:pt idx="204">
                  <c:v>324.43999999999994</c:v>
                </c:pt>
                <c:pt idx="205">
                  <c:v>326.65999999999997</c:v>
                </c:pt>
                <c:pt idx="206">
                  <c:v>328.88999999999993</c:v>
                </c:pt>
                <c:pt idx="207">
                  <c:v>331.12999999999994</c:v>
                </c:pt>
                <c:pt idx="208">
                  <c:v>333.38999999999993</c:v>
                </c:pt>
                <c:pt idx="209">
                  <c:v>335.66999999999996</c:v>
                </c:pt>
                <c:pt idx="210">
                  <c:v>337.95999999999992</c:v>
                </c:pt>
                <c:pt idx="211">
                  <c:v>340.25999999999993</c:v>
                </c:pt>
                <c:pt idx="212">
                  <c:v>342.58999999999992</c:v>
                </c:pt>
                <c:pt idx="213">
                  <c:v>344.91999999999996</c:v>
                </c:pt>
                <c:pt idx="214">
                  <c:v>347.28</c:v>
                </c:pt>
                <c:pt idx="215">
                  <c:v>349.64999999999992</c:v>
                </c:pt>
                <c:pt idx="216">
                  <c:v>352.03999999999996</c:v>
                </c:pt>
                <c:pt idx="217">
                  <c:v>354.43999999999994</c:v>
                </c:pt>
                <c:pt idx="218">
                  <c:v>356.85999999999996</c:v>
                </c:pt>
                <c:pt idx="219">
                  <c:v>359.28999999999996</c:v>
                </c:pt>
                <c:pt idx="220">
                  <c:v>361.73999999999995</c:v>
                </c:pt>
                <c:pt idx="221">
                  <c:v>364.20999999999992</c:v>
                </c:pt>
                <c:pt idx="222">
                  <c:v>366.69999999999993</c:v>
                </c:pt>
                <c:pt idx="223">
                  <c:v>369.19999999999993</c:v>
                </c:pt>
                <c:pt idx="224">
                  <c:v>371.71999999999991</c:v>
                </c:pt>
                <c:pt idx="225">
                  <c:v>374.25999999999993</c:v>
                </c:pt>
                <c:pt idx="226">
                  <c:v>376.80999999999995</c:v>
                </c:pt>
                <c:pt idx="227">
                  <c:v>379.37999999999994</c:v>
                </c:pt>
                <c:pt idx="228">
                  <c:v>381.96999999999991</c:v>
                </c:pt>
                <c:pt idx="229">
                  <c:v>384.57999999999993</c:v>
                </c:pt>
                <c:pt idx="230">
                  <c:v>387.20999999999992</c:v>
                </c:pt>
                <c:pt idx="231">
                  <c:v>389.84999999999991</c:v>
                </c:pt>
                <c:pt idx="232">
                  <c:v>392.50999999999993</c:v>
                </c:pt>
                <c:pt idx="233">
                  <c:v>395.18999999999994</c:v>
                </c:pt>
                <c:pt idx="234">
                  <c:v>397.89</c:v>
                </c:pt>
                <c:pt idx="235">
                  <c:v>400.59999999999991</c:v>
                </c:pt>
                <c:pt idx="236">
                  <c:v>403.32999999999993</c:v>
                </c:pt>
                <c:pt idx="237">
                  <c:v>406.08999999999992</c:v>
                </c:pt>
                <c:pt idx="238">
                  <c:v>408.85999999999996</c:v>
                </c:pt>
                <c:pt idx="239">
                  <c:v>411.65</c:v>
                </c:pt>
                <c:pt idx="240">
                  <c:v>414.45999999999992</c:v>
                </c:pt>
                <c:pt idx="241">
                  <c:v>417.28999999999996</c:v>
                </c:pt>
                <c:pt idx="242">
                  <c:v>420.14</c:v>
                </c:pt>
                <c:pt idx="243">
                  <c:v>422.99999999999994</c:v>
                </c:pt>
                <c:pt idx="244">
                  <c:v>425.89</c:v>
                </c:pt>
                <c:pt idx="245">
                  <c:v>428.79999999999995</c:v>
                </c:pt>
                <c:pt idx="246">
                  <c:v>431.71999999999991</c:v>
                </c:pt>
                <c:pt idx="247">
                  <c:v>434.66999999999996</c:v>
                </c:pt>
                <c:pt idx="248">
                  <c:v>437.64</c:v>
                </c:pt>
                <c:pt idx="249">
                  <c:v>440.61999999999995</c:v>
                </c:pt>
                <c:pt idx="250">
                  <c:v>443.62999999999994</c:v>
                </c:pt>
                <c:pt idx="251">
                  <c:v>446.65999999999997</c:v>
                </c:pt>
                <c:pt idx="252">
                  <c:v>449.70999999999992</c:v>
                </c:pt>
                <c:pt idx="253">
                  <c:v>452.78</c:v>
                </c:pt>
                <c:pt idx="254">
                  <c:v>455.86999999999995</c:v>
                </c:pt>
                <c:pt idx="255">
                  <c:v>458.9799999999999</c:v>
                </c:pt>
                <c:pt idx="256">
                  <c:v>462.10999999999996</c:v>
                </c:pt>
                <c:pt idx="257">
                  <c:v>465.25999999999993</c:v>
                </c:pt>
                <c:pt idx="258">
                  <c:v>468.43999999999994</c:v>
                </c:pt>
                <c:pt idx="259">
                  <c:v>471.64</c:v>
                </c:pt>
                <c:pt idx="260">
                  <c:v>474.85999999999996</c:v>
                </c:pt>
                <c:pt idx="261">
                  <c:v>478.09999999999991</c:v>
                </c:pt>
                <c:pt idx="262">
                  <c:v>481.35999999999996</c:v>
                </c:pt>
                <c:pt idx="263">
                  <c:v>484.65</c:v>
                </c:pt>
                <c:pt idx="264">
                  <c:v>487.94999999999993</c:v>
                </c:pt>
                <c:pt idx="265">
                  <c:v>491.28</c:v>
                </c:pt>
                <c:pt idx="266">
                  <c:v>494.64</c:v>
                </c:pt>
                <c:pt idx="267">
                  <c:v>498.00999999999993</c:v>
                </c:pt>
                <c:pt idx="268">
                  <c:v>501.40999999999997</c:v>
                </c:pt>
                <c:pt idx="269">
                  <c:v>504.82999999999993</c:v>
                </c:pt>
                <c:pt idx="270">
                  <c:v>508.28</c:v>
                </c:pt>
                <c:pt idx="271">
                  <c:v>511.74999999999994</c:v>
                </c:pt>
                <c:pt idx="272">
                  <c:v>515.24</c:v>
                </c:pt>
                <c:pt idx="273">
                  <c:v>518.76</c:v>
                </c:pt>
                <c:pt idx="274">
                  <c:v>522.29999999999995</c:v>
                </c:pt>
                <c:pt idx="275">
                  <c:v>525.8599999999999</c:v>
                </c:pt>
                <c:pt idx="276">
                  <c:v>529.44999999999993</c:v>
                </c:pt>
                <c:pt idx="277">
                  <c:v>533.05999999999995</c:v>
                </c:pt>
                <c:pt idx="278">
                  <c:v>536.69999999999993</c:v>
                </c:pt>
                <c:pt idx="279">
                  <c:v>540.36999999999989</c:v>
                </c:pt>
                <c:pt idx="280">
                  <c:v>544.04999999999995</c:v>
                </c:pt>
                <c:pt idx="281">
                  <c:v>547.77</c:v>
                </c:pt>
                <c:pt idx="282">
                  <c:v>551.51</c:v>
                </c:pt>
                <c:pt idx="283">
                  <c:v>555.27</c:v>
                </c:pt>
                <c:pt idx="284">
                  <c:v>559.05999999999995</c:v>
                </c:pt>
                <c:pt idx="285">
                  <c:v>562.86999999999989</c:v>
                </c:pt>
                <c:pt idx="286">
                  <c:v>566.71999999999991</c:v>
                </c:pt>
                <c:pt idx="287">
                  <c:v>570.57999999999993</c:v>
                </c:pt>
                <c:pt idx="288">
                  <c:v>574.4799999999999</c:v>
                </c:pt>
                <c:pt idx="289">
                  <c:v>578.4</c:v>
                </c:pt>
                <c:pt idx="290">
                  <c:v>582.34999999999991</c:v>
                </c:pt>
                <c:pt idx="291">
                  <c:v>586.31999999999994</c:v>
                </c:pt>
                <c:pt idx="292">
                  <c:v>590.31999999999994</c:v>
                </c:pt>
                <c:pt idx="293">
                  <c:v>594.34999999999991</c:v>
                </c:pt>
                <c:pt idx="294">
                  <c:v>598.41</c:v>
                </c:pt>
                <c:pt idx="295">
                  <c:v>602.4899999999999</c:v>
                </c:pt>
                <c:pt idx="296">
                  <c:v>606.59999999999991</c:v>
                </c:pt>
                <c:pt idx="297">
                  <c:v>610.7399999999999</c:v>
                </c:pt>
                <c:pt idx="298">
                  <c:v>614.91</c:v>
                </c:pt>
                <c:pt idx="299">
                  <c:v>619.1099999999999</c:v>
                </c:pt>
                <c:pt idx="300">
                  <c:v>619.06999999998266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5198336"/>
        <c:axId val="105200256"/>
      </c:areaChart>
      <c:catAx>
        <c:axId val="10519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200256"/>
        <c:crosses val="autoZero"/>
        <c:auto val="1"/>
        <c:lblAlgn val="ctr"/>
        <c:lblOffset val="100"/>
        <c:tickLblSkip val="60"/>
        <c:tickMarkSkip val="12"/>
        <c:noMultiLvlLbl val="0"/>
      </c:catAx>
      <c:valAx>
        <c:axId val="10520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198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</xdr:row>
      <xdr:rowOff>57150</xdr:rowOff>
    </xdr:from>
    <xdr:to>
      <xdr:col>12</xdr:col>
      <xdr:colOff>361950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0</xdr:rowOff>
    </xdr:from>
    <xdr:to>
      <xdr:col>12</xdr:col>
      <xdr:colOff>333375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28575</xdr:rowOff>
    </xdr:from>
    <xdr:to>
      <xdr:col>13</xdr:col>
      <xdr:colOff>304800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20</xdr:row>
      <xdr:rowOff>114300</xdr:rowOff>
    </xdr:from>
    <xdr:to>
      <xdr:col>13</xdr:col>
      <xdr:colOff>304800</xdr:colOff>
      <xdr:row>40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</xdr:row>
      <xdr:rowOff>76200</xdr:rowOff>
    </xdr:from>
    <xdr:to>
      <xdr:col>13</xdr:col>
      <xdr:colOff>257175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28575</xdr:rowOff>
    </xdr:from>
    <xdr:to>
      <xdr:col>13</xdr:col>
      <xdr:colOff>476250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20</xdr:row>
      <xdr:rowOff>123825</xdr:rowOff>
    </xdr:from>
    <xdr:to>
      <xdr:col>13</xdr:col>
      <xdr:colOff>485775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ColWidth="8.85546875" defaultRowHeight="11.25" x14ac:dyDescent="0.2"/>
  <cols>
    <col min="1" max="1" width="12.7109375" style="1" bestFit="1" customWidth="1"/>
    <col min="2" max="2" width="9.28515625" style="1" bestFit="1" customWidth="1"/>
    <col min="3" max="5" width="8.85546875" style="1"/>
    <col min="6" max="6" width="10.7109375" style="1" bestFit="1" customWidth="1"/>
    <col min="7" max="16384" width="8.85546875" style="1"/>
  </cols>
  <sheetData>
    <row r="1" spans="1:6" x14ac:dyDescent="0.2">
      <c r="A1" s="2" t="s">
        <v>9</v>
      </c>
      <c r="B1" s="10">
        <v>1</v>
      </c>
      <c r="C1" s="10">
        <v>2</v>
      </c>
      <c r="D1" s="10">
        <v>3</v>
      </c>
      <c r="E1" s="10">
        <v>4</v>
      </c>
      <c r="F1" s="10">
        <v>5</v>
      </c>
    </row>
    <row r="2" spans="1:6" x14ac:dyDescent="0.2">
      <c r="A2" s="2"/>
    </row>
    <row r="3" spans="1:6" x14ac:dyDescent="0.2">
      <c r="A3" s="2" t="s">
        <v>0</v>
      </c>
      <c r="D3" s="5">
        <f>ROUND(D9*D6/(1-(1+D6)^-D8),2)</f>
        <v>197.54</v>
      </c>
      <c r="E3" s="5">
        <f>ROUND(E10*E6/((1+E6)^E8-1),2)</f>
        <v>68.59</v>
      </c>
      <c r="F3" s="7">
        <f>ROUND(F9*F6/(1-(1+F6)^-F8),2)</f>
        <v>627.55999999999995</v>
      </c>
    </row>
    <row r="4" spans="1:6" x14ac:dyDescent="0.2">
      <c r="A4" s="2" t="s">
        <v>1</v>
      </c>
      <c r="B4" s="3">
        <v>5.5E-2</v>
      </c>
      <c r="C4" s="3">
        <v>4.5999999999999999E-2</v>
      </c>
      <c r="D4" s="3">
        <v>6.9000000000000006E-2</v>
      </c>
      <c r="E4" s="3">
        <v>3.2000000000000001E-2</v>
      </c>
      <c r="F4" s="3">
        <v>8.1900000000000001E-2</v>
      </c>
    </row>
    <row r="5" spans="1:6" x14ac:dyDescent="0.2">
      <c r="A5" s="2" t="s">
        <v>2</v>
      </c>
      <c r="B5" s="1">
        <v>12</v>
      </c>
      <c r="C5" s="1">
        <v>4</v>
      </c>
      <c r="D5" s="1">
        <v>12</v>
      </c>
      <c r="E5" s="1">
        <v>12</v>
      </c>
      <c r="F5" s="1">
        <v>12</v>
      </c>
    </row>
    <row r="6" spans="1:6" x14ac:dyDescent="0.2">
      <c r="A6" s="2" t="s">
        <v>3</v>
      </c>
      <c r="B6" s="1">
        <f>B4/B5</f>
        <v>4.5833333333333334E-3</v>
      </c>
      <c r="C6" s="1">
        <f>C4/C5</f>
        <v>1.15E-2</v>
      </c>
      <c r="D6" s="1">
        <f>D4/D5</f>
        <v>5.7500000000000008E-3</v>
      </c>
      <c r="E6" s="1">
        <f>E4/E5</f>
        <v>2.6666666666666666E-3</v>
      </c>
      <c r="F6" s="1">
        <f>F4/F5</f>
        <v>6.8250000000000003E-3</v>
      </c>
    </row>
    <row r="7" spans="1:6" x14ac:dyDescent="0.2">
      <c r="A7" s="2" t="s">
        <v>4</v>
      </c>
      <c r="B7" s="1">
        <v>7</v>
      </c>
      <c r="C7" s="1">
        <v>6</v>
      </c>
      <c r="D7" s="1">
        <v>5</v>
      </c>
      <c r="E7" s="1">
        <v>18</v>
      </c>
      <c r="F7" s="1">
        <v>25</v>
      </c>
    </row>
    <row r="8" spans="1:6" x14ac:dyDescent="0.2">
      <c r="A8" s="2" t="s">
        <v>5</v>
      </c>
      <c r="B8" s="1">
        <f>B5*B7</f>
        <v>84</v>
      </c>
      <c r="C8" s="1">
        <f>C5*C7</f>
        <v>24</v>
      </c>
      <c r="D8" s="1">
        <f>D5*D7</f>
        <v>60</v>
      </c>
      <c r="E8" s="1">
        <f>E5*E7</f>
        <v>216</v>
      </c>
      <c r="F8" s="1">
        <f>F5*F7</f>
        <v>300</v>
      </c>
    </row>
    <row r="9" spans="1:6" x14ac:dyDescent="0.2">
      <c r="A9" s="2" t="s">
        <v>6</v>
      </c>
      <c r="B9" s="4">
        <v>1000</v>
      </c>
      <c r="C9" s="5">
        <f>C10*(1+C6)^-C8</f>
        <v>380.00447744699869</v>
      </c>
      <c r="D9" s="1">
        <v>10000</v>
      </c>
      <c r="F9" s="4">
        <v>80000</v>
      </c>
    </row>
    <row r="10" spans="1:6" x14ac:dyDescent="0.2">
      <c r="A10" s="2" t="s">
        <v>7</v>
      </c>
      <c r="B10" s="5">
        <f>B9*(1+B6)^B8</f>
        <v>1468.3222096803895</v>
      </c>
      <c r="C10" s="4">
        <v>500</v>
      </c>
      <c r="E10" s="1">
        <v>20000</v>
      </c>
    </row>
    <row r="11" spans="1:6" x14ac:dyDescent="0.2">
      <c r="A11" s="2" t="s">
        <v>8</v>
      </c>
      <c r="B11" s="6">
        <f>B10-B9</f>
        <v>468.32220968038951</v>
      </c>
      <c r="C11" s="7"/>
      <c r="D11" s="5">
        <f>D3*D8-D9</f>
        <v>1852.3999999999996</v>
      </c>
      <c r="E11" s="5">
        <f>E10-E3*E8</f>
        <v>5184.5599999999995</v>
      </c>
      <c r="F11" s="5">
        <f>F3*F8-F9</f>
        <v>108267.99999999997</v>
      </c>
    </row>
    <row r="12" spans="1:6" x14ac:dyDescent="0.2">
      <c r="A12" s="2" t="s">
        <v>16</v>
      </c>
      <c r="B12" s="9">
        <f>(1+B6)^B5-1</f>
        <v>5.6407860385535358E-2</v>
      </c>
      <c r="C12" s="9">
        <f>(1+C6)^C5-1</f>
        <v>4.6799600990062862E-2</v>
      </c>
      <c r="D12" s="9">
        <f>(1+D6)^D5-1</f>
        <v>7.1224495172976576E-2</v>
      </c>
      <c r="E12" s="9">
        <f>(1+E6)^E5-1</f>
        <v>3.2473530323427591E-2</v>
      </c>
      <c r="F12" s="9">
        <f>(1+F6)^F5-1</f>
        <v>8.5045347909306068E-2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  <ignoredErrors>
    <ignoredError sqref="E11 E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D1" sqref="D1"/>
    </sheetView>
  </sheetViews>
  <sheetFormatPr defaultColWidth="8.85546875" defaultRowHeight="11.25" x14ac:dyDescent="0.2"/>
  <cols>
    <col min="1" max="1" width="12.7109375" style="1" bestFit="1" customWidth="1"/>
    <col min="2" max="2" width="9.28515625" style="1" bestFit="1" customWidth="1"/>
    <col min="3" max="3" width="7.5703125" style="1" customWidth="1"/>
    <col min="4" max="4" width="8.140625" style="1" bestFit="1" customWidth="1"/>
    <col min="5" max="16384" width="8.85546875" style="1"/>
  </cols>
  <sheetData>
    <row r="1" spans="1:4" x14ac:dyDescent="0.2">
      <c r="A1" s="2" t="s">
        <v>0</v>
      </c>
    </row>
    <row r="2" spans="1:4" x14ac:dyDescent="0.2">
      <c r="A2" s="2" t="s">
        <v>1</v>
      </c>
      <c r="B2" s="3">
        <v>5.5E-2</v>
      </c>
    </row>
    <row r="3" spans="1:4" x14ac:dyDescent="0.2">
      <c r="A3" s="2" t="s">
        <v>2</v>
      </c>
      <c r="B3" s="1">
        <v>12</v>
      </c>
    </row>
    <row r="4" spans="1:4" x14ac:dyDescent="0.2">
      <c r="A4" s="2" t="s">
        <v>3</v>
      </c>
      <c r="B4" s="1">
        <f>B2/B3</f>
        <v>4.5833333333333334E-3</v>
      </c>
    </row>
    <row r="5" spans="1:4" x14ac:dyDescent="0.2">
      <c r="A5" s="2" t="s">
        <v>4</v>
      </c>
      <c r="B5" s="1">
        <v>7</v>
      </c>
    </row>
    <row r="6" spans="1:4" x14ac:dyDescent="0.2">
      <c r="A6" s="2" t="s">
        <v>5</v>
      </c>
      <c r="B6" s="1">
        <f>B3*B5</f>
        <v>84</v>
      </c>
    </row>
    <row r="7" spans="1:4" x14ac:dyDescent="0.2">
      <c r="A7" s="2" t="s">
        <v>6</v>
      </c>
      <c r="B7" s="4">
        <v>1000</v>
      </c>
    </row>
    <row r="8" spans="1:4" x14ac:dyDescent="0.2">
      <c r="A8" s="2" t="s">
        <v>7</v>
      </c>
      <c r="B8" s="5">
        <f>B7*(1+B4)^B6</f>
        <v>1468.3222096803895</v>
      </c>
    </row>
    <row r="9" spans="1:4" x14ac:dyDescent="0.2">
      <c r="A9" s="2" t="s">
        <v>8</v>
      </c>
      <c r="B9" s="12">
        <f>B8-B7</f>
        <v>468.32220968038951</v>
      </c>
    </row>
    <row r="10" spans="1:4" x14ac:dyDescent="0.2">
      <c r="A10" s="2" t="s">
        <v>18</v>
      </c>
      <c r="B10" s="9">
        <f>(1+B4)^B3-1</f>
        <v>5.6407860385535358E-2</v>
      </c>
    </row>
    <row r="12" spans="1:4" ht="22.5" x14ac:dyDescent="0.2">
      <c r="A12" s="10" t="s">
        <v>10</v>
      </c>
      <c r="B12" s="11" t="s">
        <v>11</v>
      </c>
      <c r="C12" s="10" t="s">
        <v>12</v>
      </c>
      <c r="D12" s="11" t="s">
        <v>13</v>
      </c>
    </row>
    <row r="13" spans="1:4" x14ac:dyDescent="0.2">
      <c r="A13" s="10">
        <v>0</v>
      </c>
      <c r="D13" s="8">
        <f>B7</f>
        <v>1000</v>
      </c>
    </row>
    <row r="14" spans="1:4" x14ac:dyDescent="0.2">
      <c r="A14" s="10">
        <v>1</v>
      </c>
      <c r="B14" s="8">
        <f>D13</f>
        <v>1000</v>
      </c>
      <c r="C14" s="8">
        <f>ROUND(B14*$B$4,2)</f>
        <v>4.58</v>
      </c>
      <c r="D14" s="8">
        <f>B14+C14</f>
        <v>1004.58</v>
      </c>
    </row>
    <row r="15" spans="1:4" x14ac:dyDescent="0.2">
      <c r="A15" s="10">
        <v>2</v>
      </c>
      <c r="B15" s="8">
        <f>D14</f>
        <v>1004.58</v>
      </c>
      <c r="C15" s="8">
        <f>ROUND(B15*$B$4,2)</f>
        <v>4.5999999999999996</v>
      </c>
      <c r="D15" s="8">
        <f>B15+C15</f>
        <v>1009.1800000000001</v>
      </c>
    </row>
    <row r="16" spans="1:4" x14ac:dyDescent="0.2">
      <c r="A16" s="10">
        <v>3</v>
      </c>
      <c r="B16" s="8">
        <f t="shared" ref="B16:B79" si="0">D15</f>
        <v>1009.1800000000001</v>
      </c>
      <c r="C16" s="8">
        <f t="shared" ref="C16:C79" si="1">ROUND(B16*$B$4,2)</f>
        <v>4.63</v>
      </c>
      <c r="D16" s="8">
        <f t="shared" ref="D16:D79" si="2">B16+C16</f>
        <v>1013.8100000000001</v>
      </c>
    </row>
    <row r="17" spans="1:4" x14ac:dyDescent="0.2">
      <c r="A17" s="10">
        <v>4</v>
      </c>
      <c r="B17" s="8">
        <f t="shared" si="0"/>
        <v>1013.8100000000001</v>
      </c>
      <c r="C17" s="8">
        <f t="shared" si="1"/>
        <v>4.6500000000000004</v>
      </c>
      <c r="D17" s="8">
        <f t="shared" si="2"/>
        <v>1018.46</v>
      </c>
    </row>
    <row r="18" spans="1:4" x14ac:dyDescent="0.2">
      <c r="A18" s="10">
        <v>5</v>
      </c>
      <c r="B18" s="8">
        <f t="shared" si="0"/>
        <v>1018.46</v>
      </c>
      <c r="C18" s="8">
        <f t="shared" si="1"/>
        <v>4.67</v>
      </c>
      <c r="D18" s="8">
        <f t="shared" si="2"/>
        <v>1023.13</v>
      </c>
    </row>
    <row r="19" spans="1:4" x14ac:dyDescent="0.2">
      <c r="A19" s="10">
        <v>6</v>
      </c>
      <c r="B19" s="8">
        <f t="shared" si="0"/>
        <v>1023.13</v>
      </c>
      <c r="C19" s="8">
        <f t="shared" si="1"/>
        <v>4.6900000000000004</v>
      </c>
      <c r="D19" s="8">
        <f t="shared" si="2"/>
        <v>1027.82</v>
      </c>
    </row>
    <row r="20" spans="1:4" x14ac:dyDescent="0.2">
      <c r="A20" s="10">
        <v>7</v>
      </c>
      <c r="B20" s="8">
        <f t="shared" si="0"/>
        <v>1027.82</v>
      </c>
      <c r="C20" s="8">
        <f t="shared" si="1"/>
        <v>4.71</v>
      </c>
      <c r="D20" s="8">
        <f t="shared" si="2"/>
        <v>1032.53</v>
      </c>
    </row>
    <row r="21" spans="1:4" x14ac:dyDescent="0.2">
      <c r="A21" s="10">
        <v>8</v>
      </c>
      <c r="B21" s="8">
        <f t="shared" si="0"/>
        <v>1032.53</v>
      </c>
      <c r="C21" s="8">
        <f t="shared" si="1"/>
        <v>4.7300000000000004</v>
      </c>
      <c r="D21" s="8">
        <f t="shared" si="2"/>
        <v>1037.26</v>
      </c>
    </row>
    <row r="22" spans="1:4" x14ac:dyDescent="0.2">
      <c r="A22" s="10">
        <v>9</v>
      </c>
      <c r="B22" s="8">
        <f t="shared" si="0"/>
        <v>1037.26</v>
      </c>
      <c r="C22" s="8">
        <f t="shared" si="1"/>
        <v>4.75</v>
      </c>
      <c r="D22" s="8">
        <f t="shared" si="2"/>
        <v>1042.01</v>
      </c>
    </row>
    <row r="23" spans="1:4" x14ac:dyDescent="0.2">
      <c r="A23" s="10">
        <v>10</v>
      </c>
      <c r="B23" s="8">
        <f t="shared" si="0"/>
        <v>1042.01</v>
      </c>
      <c r="C23" s="8">
        <f t="shared" si="1"/>
        <v>4.78</v>
      </c>
      <c r="D23" s="8">
        <f t="shared" si="2"/>
        <v>1046.79</v>
      </c>
    </row>
    <row r="24" spans="1:4" x14ac:dyDescent="0.2">
      <c r="A24" s="10">
        <v>11</v>
      </c>
      <c r="B24" s="8">
        <f t="shared" si="0"/>
        <v>1046.79</v>
      </c>
      <c r="C24" s="8">
        <f t="shared" si="1"/>
        <v>4.8</v>
      </c>
      <c r="D24" s="8">
        <f t="shared" si="2"/>
        <v>1051.5899999999999</v>
      </c>
    </row>
    <row r="25" spans="1:4" x14ac:dyDescent="0.2">
      <c r="A25" s="10">
        <v>12</v>
      </c>
      <c r="B25" s="8">
        <f t="shared" si="0"/>
        <v>1051.5899999999999</v>
      </c>
      <c r="C25" s="8">
        <f t="shared" si="1"/>
        <v>4.82</v>
      </c>
      <c r="D25" s="8">
        <f t="shared" si="2"/>
        <v>1056.4099999999999</v>
      </c>
    </row>
    <row r="26" spans="1:4" x14ac:dyDescent="0.2">
      <c r="A26" s="10">
        <v>13</v>
      </c>
      <c r="B26" s="8">
        <f t="shared" si="0"/>
        <v>1056.4099999999999</v>
      </c>
      <c r="C26" s="8">
        <f t="shared" si="1"/>
        <v>4.84</v>
      </c>
      <c r="D26" s="8">
        <f t="shared" si="2"/>
        <v>1061.2499999999998</v>
      </c>
    </row>
    <row r="27" spans="1:4" x14ac:dyDescent="0.2">
      <c r="A27" s="10">
        <v>14</v>
      </c>
      <c r="B27" s="8">
        <f t="shared" si="0"/>
        <v>1061.2499999999998</v>
      </c>
      <c r="C27" s="8">
        <f t="shared" si="1"/>
        <v>4.8600000000000003</v>
      </c>
      <c r="D27" s="8">
        <f t="shared" si="2"/>
        <v>1066.1099999999997</v>
      </c>
    </row>
    <row r="28" spans="1:4" x14ac:dyDescent="0.2">
      <c r="A28" s="10">
        <v>15</v>
      </c>
      <c r="B28" s="8">
        <f t="shared" si="0"/>
        <v>1066.1099999999997</v>
      </c>
      <c r="C28" s="8">
        <f t="shared" si="1"/>
        <v>4.8899999999999997</v>
      </c>
      <c r="D28" s="8">
        <f t="shared" si="2"/>
        <v>1070.9999999999998</v>
      </c>
    </row>
    <row r="29" spans="1:4" x14ac:dyDescent="0.2">
      <c r="A29" s="10">
        <v>16</v>
      </c>
      <c r="B29" s="8">
        <f t="shared" si="0"/>
        <v>1070.9999999999998</v>
      </c>
      <c r="C29" s="8">
        <f t="shared" si="1"/>
        <v>4.91</v>
      </c>
      <c r="D29" s="8">
        <f t="shared" si="2"/>
        <v>1075.9099999999999</v>
      </c>
    </row>
    <row r="30" spans="1:4" x14ac:dyDescent="0.2">
      <c r="A30" s="10">
        <v>17</v>
      </c>
      <c r="B30" s="8">
        <f t="shared" si="0"/>
        <v>1075.9099999999999</v>
      </c>
      <c r="C30" s="8">
        <f t="shared" si="1"/>
        <v>4.93</v>
      </c>
      <c r="D30" s="8">
        <f t="shared" si="2"/>
        <v>1080.8399999999999</v>
      </c>
    </row>
    <row r="31" spans="1:4" x14ac:dyDescent="0.2">
      <c r="A31" s="10">
        <v>18</v>
      </c>
      <c r="B31" s="8">
        <f t="shared" si="0"/>
        <v>1080.8399999999999</v>
      </c>
      <c r="C31" s="8">
        <f t="shared" si="1"/>
        <v>4.95</v>
      </c>
      <c r="D31" s="8">
        <f t="shared" si="2"/>
        <v>1085.79</v>
      </c>
    </row>
    <row r="32" spans="1:4" x14ac:dyDescent="0.2">
      <c r="A32" s="10">
        <v>19</v>
      </c>
      <c r="B32" s="8">
        <f t="shared" si="0"/>
        <v>1085.79</v>
      </c>
      <c r="C32" s="8">
        <f t="shared" si="1"/>
        <v>4.9800000000000004</v>
      </c>
      <c r="D32" s="8">
        <f t="shared" si="2"/>
        <v>1090.77</v>
      </c>
    </row>
    <row r="33" spans="1:4" x14ac:dyDescent="0.2">
      <c r="A33" s="10">
        <v>20</v>
      </c>
      <c r="B33" s="8">
        <f t="shared" si="0"/>
        <v>1090.77</v>
      </c>
      <c r="C33" s="8">
        <f t="shared" si="1"/>
        <v>5</v>
      </c>
      <c r="D33" s="8">
        <f t="shared" si="2"/>
        <v>1095.77</v>
      </c>
    </row>
    <row r="34" spans="1:4" x14ac:dyDescent="0.2">
      <c r="A34" s="10">
        <v>21</v>
      </c>
      <c r="B34" s="8">
        <f t="shared" si="0"/>
        <v>1095.77</v>
      </c>
      <c r="C34" s="8">
        <f t="shared" si="1"/>
        <v>5.0199999999999996</v>
      </c>
      <c r="D34" s="8">
        <f t="shared" si="2"/>
        <v>1100.79</v>
      </c>
    </row>
    <row r="35" spans="1:4" x14ac:dyDescent="0.2">
      <c r="A35" s="10">
        <v>22</v>
      </c>
      <c r="B35" s="8">
        <f t="shared" si="0"/>
        <v>1100.79</v>
      </c>
      <c r="C35" s="8">
        <f t="shared" si="1"/>
        <v>5.05</v>
      </c>
      <c r="D35" s="8">
        <f t="shared" si="2"/>
        <v>1105.8399999999999</v>
      </c>
    </row>
    <row r="36" spans="1:4" x14ac:dyDescent="0.2">
      <c r="A36" s="10">
        <v>23</v>
      </c>
      <c r="B36" s="8">
        <f t="shared" si="0"/>
        <v>1105.8399999999999</v>
      </c>
      <c r="C36" s="8">
        <f t="shared" si="1"/>
        <v>5.07</v>
      </c>
      <c r="D36" s="8">
        <f t="shared" si="2"/>
        <v>1110.9099999999999</v>
      </c>
    </row>
    <row r="37" spans="1:4" x14ac:dyDescent="0.2">
      <c r="A37" s="10">
        <v>24</v>
      </c>
      <c r="B37" s="8">
        <f t="shared" si="0"/>
        <v>1110.9099999999999</v>
      </c>
      <c r="C37" s="8">
        <f t="shared" si="1"/>
        <v>5.09</v>
      </c>
      <c r="D37" s="8">
        <f t="shared" si="2"/>
        <v>1115.9999999999998</v>
      </c>
    </row>
    <row r="38" spans="1:4" x14ac:dyDescent="0.2">
      <c r="A38" s="10">
        <v>25</v>
      </c>
      <c r="B38" s="8">
        <f t="shared" si="0"/>
        <v>1115.9999999999998</v>
      </c>
      <c r="C38" s="8">
        <f t="shared" si="1"/>
        <v>5.12</v>
      </c>
      <c r="D38" s="8">
        <f t="shared" si="2"/>
        <v>1121.1199999999997</v>
      </c>
    </row>
    <row r="39" spans="1:4" x14ac:dyDescent="0.2">
      <c r="A39" s="10">
        <v>26</v>
      </c>
      <c r="B39" s="8">
        <f t="shared" si="0"/>
        <v>1121.1199999999997</v>
      </c>
      <c r="C39" s="8">
        <f t="shared" si="1"/>
        <v>5.14</v>
      </c>
      <c r="D39" s="8">
        <f t="shared" si="2"/>
        <v>1126.2599999999998</v>
      </c>
    </row>
    <row r="40" spans="1:4" x14ac:dyDescent="0.2">
      <c r="A40" s="10">
        <v>27</v>
      </c>
      <c r="B40" s="8">
        <f t="shared" si="0"/>
        <v>1126.2599999999998</v>
      </c>
      <c r="C40" s="8">
        <f t="shared" si="1"/>
        <v>5.16</v>
      </c>
      <c r="D40" s="8">
        <f t="shared" si="2"/>
        <v>1131.4199999999998</v>
      </c>
    </row>
    <row r="41" spans="1:4" x14ac:dyDescent="0.2">
      <c r="A41" s="10">
        <v>28</v>
      </c>
      <c r="B41" s="8">
        <f t="shared" si="0"/>
        <v>1131.4199999999998</v>
      </c>
      <c r="C41" s="8">
        <f t="shared" si="1"/>
        <v>5.19</v>
      </c>
      <c r="D41" s="8">
        <f t="shared" si="2"/>
        <v>1136.6099999999999</v>
      </c>
    </row>
    <row r="42" spans="1:4" x14ac:dyDescent="0.2">
      <c r="A42" s="10">
        <v>29</v>
      </c>
      <c r="B42" s="8">
        <f t="shared" si="0"/>
        <v>1136.6099999999999</v>
      </c>
      <c r="C42" s="8">
        <f t="shared" si="1"/>
        <v>5.21</v>
      </c>
      <c r="D42" s="8">
        <f t="shared" si="2"/>
        <v>1141.82</v>
      </c>
    </row>
    <row r="43" spans="1:4" x14ac:dyDescent="0.2">
      <c r="A43" s="10">
        <v>30</v>
      </c>
      <c r="B43" s="8">
        <f t="shared" si="0"/>
        <v>1141.82</v>
      </c>
      <c r="C43" s="8">
        <f t="shared" si="1"/>
        <v>5.23</v>
      </c>
      <c r="D43" s="8">
        <f t="shared" si="2"/>
        <v>1147.05</v>
      </c>
    </row>
    <row r="44" spans="1:4" x14ac:dyDescent="0.2">
      <c r="A44" s="10">
        <v>31</v>
      </c>
      <c r="B44" s="8">
        <f t="shared" si="0"/>
        <v>1147.05</v>
      </c>
      <c r="C44" s="8">
        <f t="shared" si="1"/>
        <v>5.26</v>
      </c>
      <c r="D44" s="8">
        <f t="shared" si="2"/>
        <v>1152.31</v>
      </c>
    </row>
    <row r="45" spans="1:4" x14ac:dyDescent="0.2">
      <c r="A45" s="10">
        <v>32</v>
      </c>
      <c r="B45" s="8">
        <f t="shared" si="0"/>
        <v>1152.31</v>
      </c>
      <c r="C45" s="8">
        <f t="shared" si="1"/>
        <v>5.28</v>
      </c>
      <c r="D45" s="8">
        <f t="shared" si="2"/>
        <v>1157.5899999999999</v>
      </c>
    </row>
    <row r="46" spans="1:4" x14ac:dyDescent="0.2">
      <c r="A46" s="10">
        <v>33</v>
      </c>
      <c r="B46" s="8">
        <f t="shared" si="0"/>
        <v>1157.5899999999999</v>
      </c>
      <c r="C46" s="8">
        <f t="shared" si="1"/>
        <v>5.31</v>
      </c>
      <c r="D46" s="8">
        <f t="shared" si="2"/>
        <v>1162.8999999999999</v>
      </c>
    </row>
    <row r="47" spans="1:4" x14ac:dyDescent="0.2">
      <c r="A47" s="10">
        <v>34</v>
      </c>
      <c r="B47" s="8">
        <f t="shared" si="0"/>
        <v>1162.8999999999999</v>
      </c>
      <c r="C47" s="8">
        <f t="shared" si="1"/>
        <v>5.33</v>
      </c>
      <c r="D47" s="8">
        <f t="shared" si="2"/>
        <v>1168.2299999999998</v>
      </c>
    </row>
    <row r="48" spans="1:4" x14ac:dyDescent="0.2">
      <c r="A48" s="10">
        <v>35</v>
      </c>
      <c r="B48" s="8">
        <f t="shared" si="0"/>
        <v>1168.2299999999998</v>
      </c>
      <c r="C48" s="8">
        <f t="shared" si="1"/>
        <v>5.35</v>
      </c>
      <c r="D48" s="8">
        <f t="shared" si="2"/>
        <v>1173.5799999999997</v>
      </c>
    </row>
    <row r="49" spans="1:4" x14ac:dyDescent="0.2">
      <c r="A49" s="10">
        <v>36</v>
      </c>
      <c r="B49" s="8">
        <f t="shared" si="0"/>
        <v>1173.5799999999997</v>
      </c>
      <c r="C49" s="8">
        <f t="shared" si="1"/>
        <v>5.38</v>
      </c>
      <c r="D49" s="8">
        <f t="shared" si="2"/>
        <v>1178.9599999999998</v>
      </c>
    </row>
    <row r="50" spans="1:4" x14ac:dyDescent="0.2">
      <c r="A50" s="10">
        <v>37</v>
      </c>
      <c r="B50" s="8">
        <f t="shared" si="0"/>
        <v>1178.9599999999998</v>
      </c>
      <c r="C50" s="8">
        <f t="shared" si="1"/>
        <v>5.4</v>
      </c>
      <c r="D50" s="8">
        <f t="shared" si="2"/>
        <v>1184.3599999999999</v>
      </c>
    </row>
    <row r="51" spans="1:4" x14ac:dyDescent="0.2">
      <c r="A51" s="10">
        <v>38</v>
      </c>
      <c r="B51" s="8">
        <f t="shared" si="0"/>
        <v>1184.3599999999999</v>
      </c>
      <c r="C51" s="8">
        <f t="shared" si="1"/>
        <v>5.43</v>
      </c>
      <c r="D51" s="8">
        <f t="shared" si="2"/>
        <v>1189.79</v>
      </c>
    </row>
    <row r="52" spans="1:4" x14ac:dyDescent="0.2">
      <c r="A52" s="10">
        <v>39</v>
      </c>
      <c r="B52" s="8">
        <f t="shared" si="0"/>
        <v>1189.79</v>
      </c>
      <c r="C52" s="8">
        <f t="shared" si="1"/>
        <v>5.45</v>
      </c>
      <c r="D52" s="8">
        <f t="shared" si="2"/>
        <v>1195.24</v>
      </c>
    </row>
    <row r="53" spans="1:4" x14ac:dyDescent="0.2">
      <c r="A53" s="10">
        <v>40</v>
      </c>
      <c r="B53" s="8">
        <f t="shared" si="0"/>
        <v>1195.24</v>
      </c>
      <c r="C53" s="8">
        <f t="shared" si="1"/>
        <v>5.48</v>
      </c>
      <c r="D53" s="8">
        <f t="shared" si="2"/>
        <v>1200.72</v>
      </c>
    </row>
    <row r="54" spans="1:4" x14ac:dyDescent="0.2">
      <c r="A54" s="10">
        <v>41</v>
      </c>
      <c r="B54" s="8">
        <f t="shared" si="0"/>
        <v>1200.72</v>
      </c>
      <c r="C54" s="8">
        <f t="shared" si="1"/>
        <v>5.5</v>
      </c>
      <c r="D54" s="8">
        <f t="shared" si="2"/>
        <v>1206.22</v>
      </c>
    </row>
    <row r="55" spans="1:4" x14ac:dyDescent="0.2">
      <c r="A55" s="10">
        <v>42</v>
      </c>
      <c r="B55" s="8">
        <f t="shared" si="0"/>
        <v>1206.22</v>
      </c>
      <c r="C55" s="8">
        <f t="shared" si="1"/>
        <v>5.53</v>
      </c>
      <c r="D55" s="8">
        <f t="shared" si="2"/>
        <v>1211.75</v>
      </c>
    </row>
    <row r="56" spans="1:4" x14ac:dyDescent="0.2">
      <c r="A56" s="10">
        <v>43</v>
      </c>
      <c r="B56" s="8">
        <f t="shared" si="0"/>
        <v>1211.75</v>
      </c>
      <c r="C56" s="8">
        <f t="shared" si="1"/>
        <v>5.55</v>
      </c>
      <c r="D56" s="8">
        <f t="shared" si="2"/>
        <v>1217.3</v>
      </c>
    </row>
    <row r="57" spans="1:4" x14ac:dyDescent="0.2">
      <c r="A57" s="10">
        <v>44</v>
      </c>
      <c r="B57" s="8">
        <f t="shared" si="0"/>
        <v>1217.3</v>
      </c>
      <c r="C57" s="8">
        <f t="shared" si="1"/>
        <v>5.58</v>
      </c>
      <c r="D57" s="8">
        <f t="shared" si="2"/>
        <v>1222.8799999999999</v>
      </c>
    </row>
    <row r="58" spans="1:4" x14ac:dyDescent="0.2">
      <c r="A58" s="10">
        <v>45</v>
      </c>
      <c r="B58" s="8">
        <f t="shared" si="0"/>
        <v>1222.8799999999999</v>
      </c>
      <c r="C58" s="8">
        <f t="shared" si="1"/>
        <v>5.6</v>
      </c>
      <c r="D58" s="8">
        <f t="shared" si="2"/>
        <v>1228.4799999999998</v>
      </c>
    </row>
    <row r="59" spans="1:4" x14ac:dyDescent="0.2">
      <c r="A59" s="10">
        <v>46</v>
      </c>
      <c r="B59" s="8">
        <f t="shared" si="0"/>
        <v>1228.4799999999998</v>
      </c>
      <c r="C59" s="8">
        <f t="shared" si="1"/>
        <v>5.63</v>
      </c>
      <c r="D59" s="8">
        <f t="shared" si="2"/>
        <v>1234.1099999999999</v>
      </c>
    </row>
    <row r="60" spans="1:4" x14ac:dyDescent="0.2">
      <c r="A60" s="10">
        <v>47</v>
      </c>
      <c r="B60" s="8">
        <f t="shared" si="0"/>
        <v>1234.1099999999999</v>
      </c>
      <c r="C60" s="8">
        <f t="shared" si="1"/>
        <v>5.66</v>
      </c>
      <c r="D60" s="8">
        <f t="shared" si="2"/>
        <v>1239.77</v>
      </c>
    </row>
    <row r="61" spans="1:4" x14ac:dyDescent="0.2">
      <c r="A61" s="10">
        <v>48</v>
      </c>
      <c r="B61" s="8">
        <f t="shared" si="0"/>
        <v>1239.77</v>
      </c>
      <c r="C61" s="8">
        <f t="shared" si="1"/>
        <v>5.68</v>
      </c>
      <c r="D61" s="8">
        <f t="shared" si="2"/>
        <v>1245.45</v>
      </c>
    </row>
    <row r="62" spans="1:4" x14ac:dyDescent="0.2">
      <c r="A62" s="10">
        <v>49</v>
      </c>
      <c r="B62" s="8">
        <f t="shared" si="0"/>
        <v>1245.45</v>
      </c>
      <c r="C62" s="8">
        <f t="shared" si="1"/>
        <v>5.71</v>
      </c>
      <c r="D62" s="8">
        <f t="shared" si="2"/>
        <v>1251.1600000000001</v>
      </c>
    </row>
    <row r="63" spans="1:4" x14ac:dyDescent="0.2">
      <c r="A63" s="10">
        <v>50</v>
      </c>
      <c r="B63" s="8">
        <f t="shared" si="0"/>
        <v>1251.1600000000001</v>
      </c>
      <c r="C63" s="8">
        <f t="shared" si="1"/>
        <v>5.73</v>
      </c>
      <c r="D63" s="8">
        <f t="shared" si="2"/>
        <v>1256.8900000000001</v>
      </c>
    </row>
    <row r="64" spans="1:4" x14ac:dyDescent="0.2">
      <c r="A64" s="10">
        <v>51</v>
      </c>
      <c r="B64" s="8">
        <f t="shared" si="0"/>
        <v>1256.8900000000001</v>
      </c>
      <c r="C64" s="8">
        <f t="shared" si="1"/>
        <v>5.76</v>
      </c>
      <c r="D64" s="8">
        <f t="shared" si="2"/>
        <v>1262.6500000000001</v>
      </c>
    </row>
    <row r="65" spans="1:4" x14ac:dyDescent="0.2">
      <c r="A65" s="10">
        <v>52</v>
      </c>
      <c r="B65" s="8">
        <f t="shared" si="0"/>
        <v>1262.6500000000001</v>
      </c>
      <c r="C65" s="8">
        <f t="shared" si="1"/>
        <v>5.79</v>
      </c>
      <c r="D65" s="8">
        <f t="shared" si="2"/>
        <v>1268.44</v>
      </c>
    </row>
    <row r="66" spans="1:4" x14ac:dyDescent="0.2">
      <c r="A66" s="10">
        <v>53</v>
      </c>
      <c r="B66" s="8">
        <f t="shared" si="0"/>
        <v>1268.44</v>
      </c>
      <c r="C66" s="8">
        <f t="shared" si="1"/>
        <v>5.81</v>
      </c>
      <c r="D66" s="8">
        <f t="shared" si="2"/>
        <v>1274.25</v>
      </c>
    </row>
    <row r="67" spans="1:4" x14ac:dyDescent="0.2">
      <c r="A67" s="10">
        <v>54</v>
      </c>
      <c r="B67" s="8">
        <f t="shared" si="0"/>
        <v>1274.25</v>
      </c>
      <c r="C67" s="8">
        <f t="shared" si="1"/>
        <v>5.84</v>
      </c>
      <c r="D67" s="8">
        <f t="shared" si="2"/>
        <v>1280.0899999999999</v>
      </c>
    </row>
    <row r="68" spans="1:4" x14ac:dyDescent="0.2">
      <c r="A68" s="10">
        <v>55</v>
      </c>
      <c r="B68" s="8">
        <f t="shared" si="0"/>
        <v>1280.0899999999999</v>
      </c>
      <c r="C68" s="8">
        <f t="shared" si="1"/>
        <v>5.87</v>
      </c>
      <c r="D68" s="8">
        <f t="shared" si="2"/>
        <v>1285.9599999999998</v>
      </c>
    </row>
    <row r="69" spans="1:4" x14ac:dyDescent="0.2">
      <c r="A69" s="10">
        <v>56</v>
      </c>
      <c r="B69" s="8">
        <f t="shared" si="0"/>
        <v>1285.9599999999998</v>
      </c>
      <c r="C69" s="8">
        <f t="shared" si="1"/>
        <v>5.89</v>
      </c>
      <c r="D69" s="8">
        <f t="shared" si="2"/>
        <v>1291.8499999999999</v>
      </c>
    </row>
    <row r="70" spans="1:4" x14ac:dyDescent="0.2">
      <c r="A70" s="10">
        <v>57</v>
      </c>
      <c r="B70" s="8">
        <f t="shared" si="0"/>
        <v>1291.8499999999999</v>
      </c>
      <c r="C70" s="8">
        <f t="shared" si="1"/>
        <v>5.92</v>
      </c>
      <c r="D70" s="8">
        <f t="shared" si="2"/>
        <v>1297.77</v>
      </c>
    </row>
    <row r="71" spans="1:4" x14ac:dyDescent="0.2">
      <c r="A71" s="10">
        <v>58</v>
      </c>
      <c r="B71" s="8">
        <f t="shared" si="0"/>
        <v>1297.77</v>
      </c>
      <c r="C71" s="8">
        <f t="shared" si="1"/>
        <v>5.95</v>
      </c>
      <c r="D71" s="8">
        <f t="shared" si="2"/>
        <v>1303.72</v>
      </c>
    </row>
    <row r="72" spans="1:4" x14ac:dyDescent="0.2">
      <c r="A72" s="10">
        <v>59</v>
      </c>
      <c r="B72" s="8">
        <f t="shared" si="0"/>
        <v>1303.72</v>
      </c>
      <c r="C72" s="8">
        <f t="shared" si="1"/>
        <v>5.98</v>
      </c>
      <c r="D72" s="8">
        <f t="shared" si="2"/>
        <v>1309.7</v>
      </c>
    </row>
    <row r="73" spans="1:4" x14ac:dyDescent="0.2">
      <c r="A73" s="10">
        <v>60</v>
      </c>
      <c r="B73" s="8">
        <f t="shared" si="0"/>
        <v>1309.7</v>
      </c>
      <c r="C73" s="8">
        <f t="shared" si="1"/>
        <v>6</v>
      </c>
      <c r="D73" s="8">
        <f t="shared" si="2"/>
        <v>1315.7</v>
      </c>
    </row>
    <row r="74" spans="1:4" x14ac:dyDescent="0.2">
      <c r="A74" s="10">
        <v>61</v>
      </c>
      <c r="B74" s="8">
        <f t="shared" si="0"/>
        <v>1315.7</v>
      </c>
      <c r="C74" s="8">
        <f t="shared" si="1"/>
        <v>6.03</v>
      </c>
      <c r="D74" s="8">
        <f t="shared" si="2"/>
        <v>1321.73</v>
      </c>
    </row>
    <row r="75" spans="1:4" x14ac:dyDescent="0.2">
      <c r="A75" s="10">
        <v>62</v>
      </c>
      <c r="B75" s="8">
        <f t="shared" si="0"/>
        <v>1321.73</v>
      </c>
      <c r="C75" s="8">
        <f t="shared" si="1"/>
        <v>6.06</v>
      </c>
      <c r="D75" s="8">
        <f t="shared" si="2"/>
        <v>1327.79</v>
      </c>
    </row>
    <row r="76" spans="1:4" x14ac:dyDescent="0.2">
      <c r="A76" s="10">
        <v>63</v>
      </c>
      <c r="B76" s="8">
        <f t="shared" si="0"/>
        <v>1327.79</v>
      </c>
      <c r="C76" s="8">
        <f t="shared" si="1"/>
        <v>6.09</v>
      </c>
      <c r="D76" s="8">
        <f t="shared" si="2"/>
        <v>1333.8799999999999</v>
      </c>
    </row>
    <row r="77" spans="1:4" x14ac:dyDescent="0.2">
      <c r="A77" s="10">
        <v>64</v>
      </c>
      <c r="B77" s="8">
        <f t="shared" si="0"/>
        <v>1333.8799999999999</v>
      </c>
      <c r="C77" s="8">
        <f t="shared" si="1"/>
        <v>6.11</v>
      </c>
      <c r="D77" s="8">
        <f t="shared" si="2"/>
        <v>1339.9899999999998</v>
      </c>
    </row>
    <row r="78" spans="1:4" x14ac:dyDescent="0.2">
      <c r="A78" s="10">
        <v>65</v>
      </c>
      <c r="B78" s="8">
        <f t="shared" si="0"/>
        <v>1339.9899999999998</v>
      </c>
      <c r="C78" s="8">
        <f t="shared" si="1"/>
        <v>6.14</v>
      </c>
      <c r="D78" s="8">
        <f t="shared" si="2"/>
        <v>1346.1299999999999</v>
      </c>
    </row>
    <row r="79" spans="1:4" x14ac:dyDescent="0.2">
      <c r="A79" s="10">
        <v>66</v>
      </c>
      <c r="B79" s="8">
        <f t="shared" si="0"/>
        <v>1346.1299999999999</v>
      </c>
      <c r="C79" s="8">
        <f t="shared" si="1"/>
        <v>6.17</v>
      </c>
      <c r="D79" s="8">
        <f t="shared" si="2"/>
        <v>1352.3</v>
      </c>
    </row>
    <row r="80" spans="1:4" x14ac:dyDescent="0.2">
      <c r="A80" s="10">
        <v>67</v>
      </c>
      <c r="B80" s="8">
        <f t="shared" ref="B80:B97" si="3">D79</f>
        <v>1352.3</v>
      </c>
      <c r="C80" s="8">
        <f t="shared" ref="C80:C97" si="4">ROUND(B80*$B$4,2)</f>
        <v>6.2</v>
      </c>
      <c r="D80" s="8">
        <f t="shared" ref="D80:D97" si="5">B80+C80</f>
        <v>1358.5</v>
      </c>
    </row>
    <row r="81" spans="1:4" x14ac:dyDescent="0.2">
      <c r="A81" s="10">
        <v>68</v>
      </c>
      <c r="B81" s="8">
        <f t="shared" si="3"/>
        <v>1358.5</v>
      </c>
      <c r="C81" s="8">
        <f t="shared" si="4"/>
        <v>6.23</v>
      </c>
      <c r="D81" s="8">
        <f t="shared" si="5"/>
        <v>1364.73</v>
      </c>
    </row>
    <row r="82" spans="1:4" x14ac:dyDescent="0.2">
      <c r="A82" s="10">
        <v>69</v>
      </c>
      <c r="B82" s="8">
        <f t="shared" si="3"/>
        <v>1364.73</v>
      </c>
      <c r="C82" s="8">
        <f t="shared" si="4"/>
        <v>6.26</v>
      </c>
      <c r="D82" s="8">
        <f t="shared" si="5"/>
        <v>1370.99</v>
      </c>
    </row>
    <row r="83" spans="1:4" x14ac:dyDescent="0.2">
      <c r="A83" s="10">
        <v>70</v>
      </c>
      <c r="B83" s="8">
        <f t="shared" si="3"/>
        <v>1370.99</v>
      </c>
      <c r="C83" s="8">
        <f t="shared" si="4"/>
        <v>6.28</v>
      </c>
      <c r="D83" s="8">
        <f t="shared" si="5"/>
        <v>1377.27</v>
      </c>
    </row>
    <row r="84" spans="1:4" x14ac:dyDescent="0.2">
      <c r="A84" s="10">
        <v>71</v>
      </c>
      <c r="B84" s="8">
        <f t="shared" si="3"/>
        <v>1377.27</v>
      </c>
      <c r="C84" s="8">
        <f t="shared" si="4"/>
        <v>6.31</v>
      </c>
      <c r="D84" s="8">
        <f t="shared" si="5"/>
        <v>1383.58</v>
      </c>
    </row>
    <row r="85" spans="1:4" x14ac:dyDescent="0.2">
      <c r="A85" s="10">
        <v>72</v>
      </c>
      <c r="B85" s="8">
        <f t="shared" si="3"/>
        <v>1383.58</v>
      </c>
      <c r="C85" s="8">
        <f t="shared" si="4"/>
        <v>6.34</v>
      </c>
      <c r="D85" s="8">
        <f t="shared" si="5"/>
        <v>1389.9199999999998</v>
      </c>
    </row>
    <row r="86" spans="1:4" x14ac:dyDescent="0.2">
      <c r="A86" s="10">
        <v>73</v>
      </c>
      <c r="B86" s="8">
        <f t="shared" si="3"/>
        <v>1389.9199999999998</v>
      </c>
      <c r="C86" s="8">
        <f t="shared" si="4"/>
        <v>6.37</v>
      </c>
      <c r="D86" s="8">
        <f t="shared" si="5"/>
        <v>1396.2899999999997</v>
      </c>
    </row>
    <row r="87" spans="1:4" x14ac:dyDescent="0.2">
      <c r="A87" s="10">
        <v>74</v>
      </c>
      <c r="B87" s="8">
        <f t="shared" si="3"/>
        <v>1396.2899999999997</v>
      </c>
      <c r="C87" s="8">
        <f t="shared" si="4"/>
        <v>6.4</v>
      </c>
      <c r="D87" s="8">
        <f t="shared" si="5"/>
        <v>1402.6899999999998</v>
      </c>
    </row>
    <row r="88" spans="1:4" x14ac:dyDescent="0.2">
      <c r="A88" s="10">
        <v>75</v>
      </c>
      <c r="B88" s="8">
        <f t="shared" si="3"/>
        <v>1402.6899999999998</v>
      </c>
      <c r="C88" s="8">
        <f t="shared" si="4"/>
        <v>6.43</v>
      </c>
      <c r="D88" s="8">
        <f t="shared" si="5"/>
        <v>1409.12</v>
      </c>
    </row>
    <row r="89" spans="1:4" x14ac:dyDescent="0.2">
      <c r="A89" s="10">
        <v>76</v>
      </c>
      <c r="B89" s="8">
        <f t="shared" si="3"/>
        <v>1409.12</v>
      </c>
      <c r="C89" s="8">
        <f t="shared" si="4"/>
        <v>6.46</v>
      </c>
      <c r="D89" s="8">
        <f t="shared" si="5"/>
        <v>1415.58</v>
      </c>
    </row>
    <row r="90" spans="1:4" x14ac:dyDescent="0.2">
      <c r="A90" s="10">
        <v>77</v>
      </c>
      <c r="B90" s="8">
        <f t="shared" si="3"/>
        <v>1415.58</v>
      </c>
      <c r="C90" s="8">
        <f t="shared" si="4"/>
        <v>6.49</v>
      </c>
      <c r="D90" s="8">
        <f t="shared" si="5"/>
        <v>1422.07</v>
      </c>
    </row>
    <row r="91" spans="1:4" x14ac:dyDescent="0.2">
      <c r="A91" s="10">
        <v>78</v>
      </c>
      <c r="B91" s="8">
        <f t="shared" si="3"/>
        <v>1422.07</v>
      </c>
      <c r="C91" s="8">
        <f t="shared" si="4"/>
        <v>6.52</v>
      </c>
      <c r="D91" s="8">
        <f t="shared" si="5"/>
        <v>1428.59</v>
      </c>
    </row>
    <row r="92" spans="1:4" x14ac:dyDescent="0.2">
      <c r="A92" s="10">
        <v>79</v>
      </c>
      <c r="B92" s="8">
        <f t="shared" si="3"/>
        <v>1428.59</v>
      </c>
      <c r="C92" s="8">
        <f t="shared" si="4"/>
        <v>6.55</v>
      </c>
      <c r="D92" s="8">
        <f t="shared" si="5"/>
        <v>1435.1399999999999</v>
      </c>
    </row>
    <row r="93" spans="1:4" x14ac:dyDescent="0.2">
      <c r="A93" s="10">
        <v>80</v>
      </c>
      <c r="B93" s="8">
        <f t="shared" si="3"/>
        <v>1435.1399999999999</v>
      </c>
      <c r="C93" s="8">
        <f t="shared" si="4"/>
        <v>6.58</v>
      </c>
      <c r="D93" s="8">
        <f t="shared" si="5"/>
        <v>1441.7199999999998</v>
      </c>
    </row>
    <row r="94" spans="1:4" x14ac:dyDescent="0.2">
      <c r="A94" s="10">
        <v>81</v>
      </c>
      <c r="B94" s="8">
        <f t="shared" si="3"/>
        <v>1441.7199999999998</v>
      </c>
      <c r="C94" s="8">
        <f t="shared" si="4"/>
        <v>6.61</v>
      </c>
      <c r="D94" s="8">
        <f t="shared" si="5"/>
        <v>1448.3299999999997</v>
      </c>
    </row>
    <row r="95" spans="1:4" x14ac:dyDescent="0.2">
      <c r="A95" s="10">
        <v>82</v>
      </c>
      <c r="B95" s="8">
        <f t="shared" si="3"/>
        <v>1448.3299999999997</v>
      </c>
      <c r="C95" s="8">
        <f t="shared" si="4"/>
        <v>6.64</v>
      </c>
      <c r="D95" s="8">
        <f t="shared" si="5"/>
        <v>1454.9699999999998</v>
      </c>
    </row>
    <row r="96" spans="1:4" x14ac:dyDescent="0.2">
      <c r="A96" s="10">
        <v>83</v>
      </c>
      <c r="B96" s="8">
        <f t="shared" si="3"/>
        <v>1454.9699999999998</v>
      </c>
      <c r="C96" s="8">
        <f t="shared" si="4"/>
        <v>6.67</v>
      </c>
      <c r="D96" s="8">
        <f t="shared" si="5"/>
        <v>1461.6399999999999</v>
      </c>
    </row>
    <row r="97" spans="1:4" x14ac:dyDescent="0.2">
      <c r="A97" s="10">
        <v>84</v>
      </c>
      <c r="B97" s="8">
        <f t="shared" si="3"/>
        <v>1461.6399999999999</v>
      </c>
      <c r="C97" s="8">
        <f t="shared" si="4"/>
        <v>6.7</v>
      </c>
      <c r="D97" s="8">
        <f t="shared" si="5"/>
        <v>1468.34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1" sqref="D1"/>
    </sheetView>
  </sheetViews>
  <sheetFormatPr defaultColWidth="8.85546875" defaultRowHeight="11.25" x14ac:dyDescent="0.2"/>
  <cols>
    <col min="1" max="1" width="12.7109375" style="1" bestFit="1" customWidth="1"/>
    <col min="2" max="2" width="7.7109375" style="1" bestFit="1" customWidth="1"/>
    <col min="3" max="3" width="7.7109375" style="1" customWidth="1"/>
    <col min="4" max="4" width="8.5703125" style="1" customWidth="1"/>
    <col min="5" max="16384" width="8.85546875" style="1"/>
  </cols>
  <sheetData>
    <row r="1" spans="1:4" x14ac:dyDescent="0.2">
      <c r="A1" s="2" t="s">
        <v>0</v>
      </c>
    </row>
    <row r="2" spans="1:4" x14ac:dyDescent="0.2">
      <c r="A2" s="2" t="s">
        <v>1</v>
      </c>
      <c r="B2" s="3">
        <v>4.5999999999999999E-2</v>
      </c>
    </row>
    <row r="3" spans="1:4" x14ac:dyDescent="0.2">
      <c r="A3" s="2" t="s">
        <v>2</v>
      </c>
      <c r="B3" s="1">
        <v>4</v>
      </c>
    </row>
    <row r="4" spans="1:4" x14ac:dyDescent="0.2">
      <c r="A4" s="2" t="s">
        <v>3</v>
      </c>
      <c r="B4" s="1">
        <f>B2/B3</f>
        <v>1.15E-2</v>
      </c>
    </row>
    <row r="5" spans="1:4" x14ac:dyDescent="0.2">
      <c r="A5" s="2" t="s">
        <v>4</v>
      </c>
      <c r="B5" s="1">
        <v>6</v>
      </c>
    </row>
    <row r="6" spans="1:4" x14ac:dyDescent="0.2">
      <c r="A6" s="2" t="s">
        <v>5</v>
      </c>
      <c r="B6" s="1">
        <f>B3*B5</f>
        <v>24</v>
      </c>
    </row>
    <row r="7" spans="1:4" x14ac:dyDescent="0.2">
      <c r="A7" s="2" t="s">
        <v>6</v>
      </c>
      <c r="B7" s="5">
        <f>B8*(1+B4)^-B6</f>
        <v>380.00447744699869</v>
      </c>
    </row>
    <row r="8" spans="1:4" x14ac:dyDescent="0.2">
      <c r="A8" s="2" t="s">
        <v>7</v>
      </c>
      <c r="B8" s="4">
        <v>500</v>
      </c>
    </row>
    <row r="9" spans="1:4" x14ac:dyDescent="0.2">
      <c r="A9" s="2" t="s">
        <v>8</v>
      </c>
      <c r="B9" s="5">
        <f>B8-B7</f>
        <v>119.99552255300131</v>
      </c>
    </row>
    <row r="10" spans="1:4" x14ac:dyDescent="0.2">
      <c r="A10" s="2" t="s">
        <v>18</v>
      </c>
      <c r="B10" s="9">
        <f>(1+B4)^B3-1</f>
        <v>4.6799600990062862E-2</v>
      </c>
    </row>
    <row r="12" spans="1:4" ht="22.5" x14ac:dyDescent="0.2">
      <c r="A12" s="10" t="s">
        <v>10</v>
      </c>
      <c r="B12" s="11" t="s">
        <v>11</v>
      </c>
      <c r="C12" s="10" t="s">
        <v>12</v>
      </c>
      <c r="D12" s="11" t="s">
        <v>13</v>
      </c>
    </row>
    <row r="13" spans="1:4" x14ac:dyDescent="0.2">
      <c r="A13" s="10">
        <v>0</v>
      </c>
      <c r="D13" s="8">
        <f>B7</f>
        <v>380.00447744699869</v>
      </c>
    </row>
    <row r="14" spans="1:4" x14ac:dyDescent="0.2">
      <c r="A14" s="10">
        <v>1</v>
      </c>
      <c r="B14" s="8">
        <f>D13</f>
        <v>380.00447744699869</v>
      </c>
      <c r="C14" s="8">
        <f>ROUND(B14*$B$4,2)</f>
        <v>4.37</v>
      </c>
      <c r="D14" s="8">
        <f>B14+C14</f>
        <v>384.3744774469987</v>
      </c>
    </row>
    <row r="15" spans="1:4" x14ac:dyDescent="0.2">
      <c r="A15" s="10">
        <v>2</v>
      </c>
      <c r="B15" s="8">
        <f t="shared" ref="B15:B37" si="0">D14</f>
        <v>384.3744774469987</v>
      </c>
      <c r="C15" s="8">
        <f t="shared" ref="C15:C37" si="1">ROUND(B15*$B$4,2)</f>
        <v>4.42</v>
      </c>
      <c r="D15" s="8">
        <f t="shared" ref="D15:D37" si="2">B15+C15</f>
        <v>388.79447744699871</v>
      </c>
    </row>
    <row r="16" spans="1:4" x14ac:dyDescent="0.2">
      <c r="A16" s="10">
        <v>3</v>
      </c>
      <c r="B16" s="8">
        <f t="shared" si="0"/>
        <v>388.79447744699871</v>
      </c>
      <c r="C16" s="8">
        <f t="shared" si="1"/>
        <v>4.47</v>
      </c>
      <c r="D16" s="8">
        <f t="shared" si="2"/>
        <v>393.26447744699874</v>
      </c>
    </row>
    <row r="17" spans="1:4" x14ac:dyDescent="0.2">
      <c r="A17" s="10">
        <v>4</v>
      </c>
      <c r="B17" s="8">
        <f t="shared" si="0"/>
        <v>393.26447744699874</v>
      </c>
      <c r="C17" s="8">
        <f t="shared" si="1"/>
        <v>4.5199999999999996</v>
      </c>
      <c r="D17" s="8">
        <f t="shared" si="2"/>
        <v>397.78447744699872</v>
      </c>
    </row>
    <row r="18" spans="1:4" x14ac:dyDescent="0.2">
      <c r="A18" s="10">
        <v>5</v>
      </c>
      <c r="B18" s="8">
        <f t="shared" si="0"/>
        <v>397.78447744699872</v>
      </c>
      <c r="C18" s="8">
        <f t="shared" si="1"/>
        <v>4.57</v>
      </c>
      <c r="D18" s="8">
        <f t="shared" si="2"/>
        <v>402.35447744699871</v>
      </c>
    </row>
    <row r="19" spans="1:4" x14ac:dyDescent="0.2">
      <c r="A19" s="10">
        <v>6</v>
      </c>
      <c r="B19" s="8">
        <f t="shared" si="0"/>
        <v>402.35447744699871</v>
      </c>
      <c r="C19" s="8">
        <f t="shared" si="1"/>
        <v>4.63</v>
      </c>
      <c r="D19" s="8">
        <f t="shared" si="2"/>
        <v>406.98447744699871</v>
      </c>
    </row>
    <row r="20" spans="1:4" x14ac:dyDescent="0.2">
      <c r="A20" s="10">
        <v>7</v>
      </c>
      <c r="B20" s="8">
        <f t="shared" si="0"/>
        <v>406.98447744699871</v>
      </c>
      <c r="C20" s="8">
        <f t="shared" si="1"/>
        <v>4.68</v>
      </c>
      <c r="D20" s="8">
        <f t="shared" si="2"/>
        <v>411.66447744699872</v>
      </c>
    </row>
    <row r="21" spans="1:4" x14ac:dyDescent="0.2">
      <c r="A21" s="10">
        <v>8</v>
      </c>
      <c r="B21" s="8">
        <f t="shared" si="0"/>
        <v>411.66447744699872</v>
      </c>
      <c r="C21" s="8">
        <f t="shared" si="1"/>
        <v>4.7300000000000004</v>
      </c>
      <c r="D21" s="8">
        <f t="shared" si="2"/>
        <v>416.39447744699874</v>
      </c>
    </row>
    <row r="22" spans="1:4" x14ac:dyDescent="0.2">
      <c r="A22" s="10">
        <v>9</v>
      </c>
      <c r="B22" s="8">
        <f t="shared" si="0"/>
        <v>416.39447744699874</v>
      </c>
      <c r="C22" s="8">
        <f t="shared" si="1"/>
        <v>4.79</v>
      </c>
      <c r="D22" s="8">
        <f t="shared" si="2"/>
        <v>421.18447744699876</v>
      </c>
    </row>
    <row r="23" spans="1:4" x14ac:dyDescent="0.2">
      <c r="A23" s="10">
        <v>10</v>
      </c>
      <c r="B23" s="8">
        <f t="shared" si="0"/>
        <v>421.18447744699876</v>
      </c>
      <c r="C23" s="8">
        <f t="shared" si="1"/>
        <v>4.84</v>
      </c>
      <c r="D23" s="8">
        <f t="shared" si="2"/>
        <v>426.02447744699873</v>
      </c>
    </row>
    <row r="24" spans="1:4" x14ac:dyDescent="0.2">
      <c r="A24" s="10">
        <v>11</v>
      </c>
      <c r="B24" s="8">
        <f t="shared" si="0"/>
        <v>426.02447744699873</v>
      </c>
      <c r="C24" s="8">
        <f t="shared" si="1"/>
        <v>4.9000000000000004</v>
      </c>
      <c r="D24" s="8">
        <f t="shared" si="2"/>
        <v>430.92447744699871</v>
      </c>
    </row>
    <row r="25" spans="1:4" x14ac:dyDescent="0.2">
      <c r="A25" s="10">
        <v>12</v>
      </c>
      <c r="B25" s="8">
        <f t="shared" si="0"/>
        <v>430.92447744699871</v>
      </c>
      <c r="C25" s="8">
        <f t="shared" si="1"/>
        <v>4.96</v>
      </c>
      <c r="D25" s="8">
        <f t="shared" si="2"/>
        <v>435.88447744699869</v>
      </c>
    </row>
    <row r="26" spans="1:4" x14ac:dyDescent="0.2">
      <c r="A26" s="10">
        <v>13</v>
      </c>
      <c r="B26" s="8">
        <f t="shared" si="0"/>
        <v>435.88447744699869</v>
      </c>
      <c r="C26" s="8">
        <f t="shared" si="1"/>
        <v>5.01</v>
      </c>
      <c r="D26" s="8">
        <f t="shared" si="2"/>
        <v>440.89447744699868</v>
      </c>
    </row>
    <row r="27" spans="1:4" x14ac:dyDescent="0.2">
      <c r="A27" s="10">
        <v>14</v>
      </c>
      <c r="B27" s="8">
        <f t="shared" si="0"/>
        <v>440.89447744699868</v>
      </c>
      <c r="C27" s="8">
        <f t="shared" si="1"/>
        <v>5.07</v>
      </c>
      <c r="D27" s="8">
        <f t="shared" si="2"/>
        <v>445.96447744699867</v>
      </c>
    </row>
    <row r="28" spans="1:4" x14ac:dyDescent="0.2">
      <c r="A28" s="10">
        <v>15</v>
      </c>
      <c r="B28" s="8">
        <f t="shared" si="0"/>
        <v>445.96447744699867</v>
      </c>
      <c r="C28" s="8">
        <f t="shared" si="1"/>
        <v>5.13</v>
      </c>
      <c r="D28" s="8">
        <f t="shared" si="2"/>
        <v>451.09447744699867</v>
      </c>
    </row>
    <row r="29" spans="1:4" x14ac:dyDescent="0.2">
      <c r="A29" s="10">
        <v>16</v>
      </c>
      <c r="B29" s="8">
        <f t="shared" si="0"/>
        <v>451.09447744699867</v>
      </c>
      <c r="C29" s="8">
        <f t="shared" si="1"/>
        <v>5.19</v>
      </c>
      <c r="D29" s="8">
        <f t="shared" si="2"/>
        <v>456.28447744699866</v>
      </c>
    </row>
    <row r="30" spans="1:4" x14ac:dyDescent="0.2">
      <c r="A30" s="10">
        <v>17</v>
      </c>
      <c r="B30" s="8">
        <f t="shared" si="0"/>
        <v>456.28447744699866</v>
      </c>
      <c r="C30" s="8">
        <f t="shared" si="1"/>
        <v>5.25</v>
      </c>
      <c r="D30" s="8">
        <f t="shared" si="2"/>
        <v>461.53447744699866</v>
      </c>
    </row>
    <row r="31" spans="1:4" x14ac:dyDescent="0.2">
      <c r="A31" s="10">
        <v>18</v>
      </c>
      <c r="B31" s="8">
        <f t="shared" si="0"/>
        <v>461.53447744699866</v>
      </c>
      <c r="C31" s="8">
        <f t="shared" si="1"/>
        <v>5.31</v>
      </c>
      <c r="D31" s="8">
        <f t="shared" si="2"/>
        <v>466.84447744699867</v>
      </c>
    </row>
    <row r="32" spans="1:4" x14ac:dyDescent="0.2">
      <c r="A32" s="10">
        <v>19</v>
      </c>
      <c r="B32" s="8">
        <f t="shared" si="0"/>
        <v>466.84447744699867</v>
      </c>
      <c r="C32" s="8">
        <f t="shared" si="1"/>
        <v>5.37</v>
      </c>
      <c r="D32" s="8">
        <f t="shared" si="2"/>
        <v>472.21447744699867</v>
      </c>
    </row>
    <row r="33" spans="1:4" x14ac:dyDescent="0.2">
      <c r="A33" s="10">
        <v>20</v>
      </c>
      <c r="B33" s="8">
        <f t="shared" si="0"/>
        <v>472.21447744699867</v>
      </c>
      <c r="C33" s="8">
        <f t="shared" si="1"/>
        <v>5.43</v>
      </c>
      <c r="D33" s="8">
        <f t="shared" si="2"/>
        <v>477.64447744699868</v>
      </c>
    </row>
    <row r="34" spans="1:4" x14ac:dyDescent="0.2">
      <c r="A34" s="10">
        <v>21</v>
      </c>
      <c r="B34" s="8">
        <f t="shared" si="0"/>
        <v>477.64447744699868</v>
      </c>
      <c r="C34" s="8">
        <f t="shared" si="1"/>
        <v>5.49</v>
      </c>
      <c r="D34" s="8">
        <f t="shared" si="2"/>
        <v>483.13447744699869</v>
      </c>
    </row>
    <row r="35" spans="1:4" x14ac:dyDescent="0.2">
      <c r="A35" s="10">
        <v>22</v>
      </c>
      <c r="B35" s="8">
        <f t="shared" si="0"/>
        <v>483.13447744699869</v>
      </c>
      <c r="C35" s="8">
        <f t="shared" si="1"/>
        <v>5.56</v>
      </c>
      <c r="D35" s="8">
        <f t="shared" si="2"/>
        <v>488.69447744699869</v>
      </c>
    </row>
    <row r="36" spans="1:4" x14ac:dyDescent="0.2">
      <c r="A36" s="10">
        <v>23</v>
      </c>
      <c r="B36" s="8">
        <f t="shared" si="0"/>
        <v>488.69447744699869</v>
      </c>
      <c r="C36" s="8">
        <f t="shared" si="1"/>
        <v>5.62</v>
      </c>
      <c r="D36" s="8">
        <f t="shared" si="2"/>
        <v>494.31447744699869</v>
      </c>
    </row>
    <row r="37" spans="1:4" x14ac:dyDescent="0.2">
      <c r="A37" s="10">
        <v>24</v>
      </c>
      <c r="B37" s="8">
        <f t="shared" si="0"/>
        <v>494.31447744699869</v>
      </c>
      <c r="C37" s="8">
        <f t="shared" si="1"/>
        <v>5.68</v>
      </c>
      <c r="D37" s="8">
        <f t="shared" si="2"/>
        <v>499.9944774469987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D1" sqref="D1"/>
    </sheetView>
  </sheetViews>
  <sheetFormatPr defaultColWidth="8.85546875" defaultRowHeight="11.25" x14ac:dyDescent="0.2"/>
  <cols>
    <col min="1" max="1" width="12.7109375" style="1" bestFit="1" customWidth="1"/>
    <col min="2" max="2" width="9" style="1" bestFit="1" customWidth="1"/>
    <col min="3" max="3" width="7.42578125" style="1" customWidth="1"/>
    <col min="4" max="4" width="8.85546875" style="1" customWidth="1"/>
    <col min="5" max="5" width="9.7109375" style="1" customWidth="1"/>
    <col min="6" max="6" width="9" style="1" bestFit="1" customWidth="1"/>
    <col min="7" max="16384" width="8.85546875" style="1"/>
  </cols>
  <sheetData>
    <row r="1" spans="1:5" x14ac:dyDescent="0.2">
      <c r="A1" s="2" t="s">
        <v>0</v>
      </c>
      <c r="B1" s="5">
        <f>ROUND(B7*B4/(1-(1+B4)^-B6),2)</f>
        <v>197.54</v>
      </c>
    </row>
    <row r="2" spans="1:5" x14ac:dyDescent="0.2">
      <c r="A2" s="2" t="s">
        <v>1</v>
      </c>
      <c r="B2" s="3">
        <v>6.9000000000000006E-2</v>
      </c>
    </row>
    <row r="3" spans="1:5" x14ac:dyDescent="0.2">
      <c r="A3" s="2" t="s">
        <v>2</v>
      </c>
      <c r="B3" s="1">
        <v>12</v>
      </c>
    </row>
    <row r="4" spans="1:5" x14ac:dyDescent="0.2">
      <c r="A4" s="2" t="s">
        <v>3</v>
      </c>
      <c r="B4" s="1">
        <f>B2/B3</f>
        <v>5.7500000000000008E-3</v>
      </c>
    </row>
    <row r="5" spans="1:5" x14ac:dyDescent="0.2">
      <c r="A5" s="2" t="s">
        <v>4</v>
      </c>
      <c r="B5" s="1">
        <v>5</v>
      </c>
    </row>
    <row r="6" spans="1:5" x14ac:dyDescent="0.2">
      <c r="A6" s="2" t="s">
        <v>5</v>
      </c>
      <c r="B6" s="1">
        <f>B3*B5</f>
        <v>60</v>
      </c>
    </row>
    <row r="7" spans="1:5" x14ac:dyDescent="0.2">
      <c r="A7" s="2" t="s">
        <v>6</v>
      </c>
      <c r="B7" s="1">
        <v>10000</v>
      </c>
    </row>
    <row r="8" spans="1:5" x14ac:dyDescent="0.2">
      <c r="A8" s="2" t="s">
        <v>7</v>
      </c>
    </row>
    <row r="9" spans="1:5" x14ac:dyDescent="0.2">
      <c r="A9" s="2" t="s">
        <v>8</v>
      </c>
      <c r="B9" s="5">
        <f>B1*B6-B7</f>
        <v>1852.3999999999996</v>
      </c>
    </row>
    <row r="10" spans="1:5" x14ac:dyDescent="0.2">
      <c r="A10" s="2" t="s">
        <v>17</v>
      </c>
      <c r="B10" s="9">
        <f>(1+B4)^B3-1</f>
        <v>7.1224495172976576E-2</v>
      </c>
    </row>
    <row r="12" spans="1:5" ht="22.5" x14ac:dyDescent="0.2">
      <c r="A12" s="10" t="s">
        <v>10</v>
      </c>
      <c r="B12" s="11" t="s">
        <v>11</v>
      </c>
      <c r="C12" s="10" t="s">
        <v>12</v>
      </c>
      <c r="D12" s="11" t="s">
        <v>15</v>
      </c>
      <c r="E12" s="11" t="s">
        <v>13</v>
      </c>
    </row>
    <row r="13" spans="1:5" x14ac:dyDescent="0.2">
      <c r="A13" s="10">
        <v>0</v>
      </c>
      <c r="E13" s="8">
        <f>B7</f>
        <v>10000</v>
      </c>
    </row>
    <row r="14" spans="1:5" x14ac:dyDescent="0.2">
      <c r="A14" s="10">
        <v>1</v>
      </c>
      <c r="B14" s="8">
        <f>E13</f>
        <v>10000</v>
      </c>
      <c r="C14" s="8">
        <f>ROUND(B14*$B$4,2)</f>
        <v>57.5</v>
      </c>
      <c r="D14" s="8">
        <f>$B$1-C14</f>
        <v>140.04</v>
      </c>
      <c r="E14" s="8">
        <f>B14-D14</f>
        <v>9859.9599999999991</v>
      </c>
    </row>
    <row r="15" spans="1:5" x14ac:dyDescent="0.2">
      <c r="A15" s="10">
        <v>2</v>
      </c>
      <c r="B15" s="8">
        <f t="shared" ref="B15:B73" si="0">E14</f>
        <v>9859.9599999999991</v>
      </c>
      <c r="C15" s="8">
        <f t="shared" ref="C15:C73" si="1">ROUND(B15*$B$4,2)</f>
        <v>56.69</v>
      </c>
      <c r="D15" s="8">
        <f t="shared" ref="D15:D72" si="2">$B$1-C15</f>
        <v>140.85</v>
      </c>
      <c r="E15" s="8">
        <f t="shared" ref="E15:E73" si="3">B15-D15</f>
        <v>9719.1099999999988</v>
      </c>
    </row>
    <row r="16" spans="1:5" x14ac:dyDescent="0.2">
      <c r="A16" s="10">
        <v>3</v>
      </c>
      <c r="B16" s="8">
        <f t="shared" si="0"/>
        <v>9719.1099999999988</v>
      </c>
      <c r="C16" s="8">
        <f t="shared" si="1"/>
        <v>55.88</v>
      </c>
      <c r="D16" s="8">
        <f t="shared" si="2"/>
        <v>141.66</v>
      </c>
      <c r="E16" s="8">
        <f t="shared" si="3"/>
        <v>9577.4499999999989</v>
      </c>
    </row>
    <row r="17" spans="1:5" x14ac:dyDescent="0.2">
      <c r="A17" s="10">
        <v>4</v>
      </c>
      <c r="B17" s="8">
        <f t="shared" si="0"/>
        <v>9577.4499999999989</v>
      </c>
      <c r="C17" s="8">
        <f t="shared" si="1"/>
        <v>55.07</v>
      </c>
      <c r="D17" s="8">
        <f t="shared" si="2"/>
        <v>142.47</v>
      </c>
      <c r="E17" s="8">
        <f t="shared" si="3"/>
        <v>9434.98</v>
      </c>
    </row>
    <row r="18" spans="1:5" x14ac:dyDescent="0.2">
      <c r="A18" s="10">
        <v>5</v>
      </c>
      <c r="B18" s="8">
        <f t="shared" si="0"/>
        <v>9434.98</v>
      </c>
      <c r="C18" s="8">
        <f t="shared" si="1"/>
        <v>54.25</v>
      </c>
      <c r="D18" s="8">
        <f t="shared" si="2"/>
        <v>143.29</v>
      </c>
      <c r="E18" s="8">
        <f t="shared" si="3"/>
        <v>9291.6899999999987</v>
      </c>
    </row>
    <row r="19" spans="1:5" x14ac:dyDescent="0.2">
      <c r="A19" s="10">
        <v>6</v>
      </c>
      <c r="B19" s="8">
        <f t="shared" si="0"/>
        <v>9291.6899999999987</v>
      </c>
      <c r="C19" s="8">
        <f t="shared" si="1"/>
        <v>53.43</v>
      </c>
      <c r="D19" s="8">
        <f t="shared" si="2"/>
        <v>144.10999999999999</v>
      </c>
      <c r="E19" s="8">
        <f t="shared" si="3"/>
        <v>9147.5799999999981</v>
      </c>
    </row>
    <row r="20" spans="1:5" x14ac:dyDescent="0.2">
      <c r="A20" s="10">
        <v>7</v>
      </c>
      <c r="B20" s="8">
        <f t="shared" si="0"/>
        <v>9147.5799999999981</v>
      </c>
      <c r="C20" s="8">
        <f t="shared" si="1"/>
        <v>52.6</v>
      </c>
      <c r="D20" s="8">
        <f t="shared" si="2"/>
        <v>144.94</v>
      </c>
      <c r="E20" s="8">
        <f t="shared" si="3"/>
        <v>9002.6399999999976</v>
      </c>
    </row>
    <row r="21" spans="1:5" x14ac:dyDescent="0.2">
      <c r="A21" s="10">
        <v>8</v>
      </c>
      <c r="B21" s="8">
        <f t="shared" si="0"/>
        <v>9002.6399999999976</v>
      </c>
      <c r="C21" s="8">
        <f t="shared" si="1"/>
        <v>51.77</v>
      </c>
      <c r="D21" s="8">
        <f t="shared" si="2"/>
        <v>145.76999999999998</v>
      </c>
      <c r="E21" s="8">
        <f t="shared" si="3"/>
        <v>8856.8699999999972</v>
      </c>
    </row>
    <row r="22" spans="1:5" x14ac:dyDescent="0.2">
      <c r="A22" s="10">
        <v>9</v>
      </c>
      <c r="B22" s="8">
        <f t="shared" si="0"/>
        <v>8856.8699999999972</v>
      </c>
      <c r="C22" s="8">
        <f t="shared" si="1"/>
        <v>50.93</v>
      </c>
      <c r="D22" s="8">
        <f t="shared" si="2"/>
        <v>146.60999999999999</v>
      </c>
      <c r="E22" s="8">
        <f t="shared" si="3"/>
        <v>8710.2599999999966</v>
      </c>
    </row>
    <row r="23" spans="1:5" x14ac:dyDescent="0.2">
      <c r="A23" s="10">
        <v>10</v>
      </c>
      <c r="B23" s="8">
        <f t="shared" si="0"/>
        <v>8710.2599999999966</v>
      </c>
      <c r="C23" s="8">
        <f t="shared" si="1"/>
        <v>50.08</v>
      </c>
      <c r="D23" s="8">
        <f t="shared" si="2"/>
        <v>147.45999999999998</v>
      </c>
      <c r="E23" s="8">
        <f t="shared" si="3"/>
        <v>8562.7999999999975</v>
      </c>
    </row>
    <row r="24" spans="1:5" x14ac:dyDescent="0.2">
      <c r="A24" s="10">
        <v>11</v>
      </c>
      <c r="B24" s="8">
        <f t="shared" si="0"/>
        <v>8562.7999999999975</v>
      </c>
      <c r="C24" s="8">
        <f t="shared" si="1"/>
        <v>49.24</v>
      </c>
      <c r="D24" s="8">
        <f t="shared" si="2"/>
        <v>148.29999999999998</v>
      </c>
      <c r="E24" s="8">
        <f t="shared" si="3"/>
        <v>8414.4999999999982</v>
      </c>
    </row>
    <row r="25" spans="1:5" x14ac:dyDescent="0.2">
      <c r="A25" s="10">
        <v>12</v>
      </c>
      <c r="B25" s="8">
        <f t="shared" si="0"/>
        <v>8414.4999999999982</v>
      </c>
      <c r="C25" s="8">
        <f t="shared" si="1"/>
        <v>48.38</v>
      </c>
      <c r="D25" s="8">
        <f t="shared" si="2"/>
        <v>149.16</v>
      </c>
      <c r="E25" s="8">
        <f t="shared" si="3"/>
        <v>8265.3399999999983</v>
      </c>
    </row>
    <row r="26" spans="1:5" x14ac:dyDescent="0.2">
      <c r="A26" s="10">
        <v>13</v>
      </c>
      <c r="B26" s="8">
        <f t="shared" si="0"/>
        <v>8265.3399999999983</v>
      </c>
      <c r="C26" s="8">
        <f t="shared" si="1"/>
        <v>47.53</v>
      </c>
      <c r="D26" s="8">
        <f t="shared" si="2"/>
        <v>150.01</v>
      </c>
      <c r="E26" s="8">
        <f t="shared" si="3"/>
        <v>8115.3299999999981</v>
      </c>
    </row>
    <row r="27" spans="1:5" x14ac:dyDescent="0.2">
      <c r="A27" s="10">
        <v>14</v>
      </c>
      <c r="B27" s="8">
        <f t="shared" si="0"/>
        <v>8115.3299999999981</v>
      </c>
      <c r="C27" s="8">
        <f t="shared" si="1"/>
        <v>46.66</v>
      </c>
      <c r="D27" s="8">
        <f t="shared" si="2"/>
        <v>150.88</v>
      </c>
      <c r="E27" s="8">
        <f t="shared" si="3"/>
        <v>7964.449999999998</v>
      </c>
    </row>
    <row r="28" spans="1:5" x14ac:dyDescent="0.2">
      <c r="A28" s="10">
        <v>15</v>
      </c>
      <c r="B28" s="8">
        <f t="shared" si="0"/>
        <v>7964.449999999998</v>
      </c>
      <c r="C28" s="8">
        <f t="shared" si="1"/>
        <v>45.8</v>
      </c>
      <c r="D28" s="8">
        <f t="shared" si="2"/>
        <v>151.74</v>
      </c>
      <c r="E28" s="8">
        <f t="shared" si="3"/>
        <v>7812.7099999999982</v>
      </c>
    </row>
    <row r="29" spans="1:5" x14ac:dyDescent="0.2">
      <c r="A29" s="10">
        <v>16</v>
      </c>
      <c r="B29" s="8">
        <f t="shared" si="0"/>
        <v>7812.7099999999982</v>
      </c>
      <c r="C29" s="8">
        <f t="shared" si="1"/>
        <v>44.92</v>
      </c>
      <c r="D29" s="8">
        <f t="shared" si="2"/>
        <v>152.62</v>
      </c>
      <c r="E29" s="8">
        <f t="shared" si="3"/>
        <v>7660.0899999999983</v>
      </c>
    </row>
    <row r="30" spans="1:5" x14ac:dyDescent="0.2">
      <c r="A30" s="10">
        <v>17</v>
      </c>
      <c r="B30" s="8">
        <f t="shared" si="0"/>
        <v>7660.0899999999983</v>
      </c>
      <c r="C30" s="8">
        <f t="shared" si="1"/>
        <v>44.05</v>
      </c>
      <c r="D30" s="8">
        <f t="shared" si="2"/>
        <v>153.49</v>
      </c>
      <c r="E30" s="8">
        <f t="shared" si="3"/>
        <v>7506.5999999999985</v>
      </c>
    </row>
    <row r="31" spans="1:5" x14ac:dyDescent="0.2">
      <c r="A31" s="10">
        <v>18</v>
      </c>
      <c r="B31" s="8">
        <f t="shared" si="0"/>
        <v>7506.5999999999985</v>
      </c>
      <c r="C31" s="8">
        <f t="shared" si="1"/>
        <v>43.16</v>
      </c>
      <c r="D31" s="8">
        <f t="shared" si="2"/>
        <v>154.38</v>
      </c>
      <c r="E31" s="8">
        <f t="shared" si="3"/>
        <v>7352.2199999999984</v>
      </c>
    </row>
    <row r="32" spans="1:5" x14ac:dyDescent="0.2">
      <c r="A32" s="10">
        <v>19</v>
      </c>
      <c r="B32" s="8">
        <f t="shared" si="0"/>
        <v>7352.2199999999984</v>
      </c>
      <c r="C32" s="8">
        <f t="shared" si="1"/>
        <v>42.28</v>
      </c>
      <c r="D32" s="8">
        <f t="shared" si="2"/>
        <v>155.26</v>
      </c>
      <c r="E32" s="8">
        <f t="shared" si="3"/>
        <v>7196.9599999999982</v>
      </c>
    </row>
    <row r="33" spans="1:5" x14ac:dyDescent="0.2">
      <c r="A33" s="10">
        <v>20</v>
      </c>
      <c r="B33" s="8">
        <f t="shared" si="0"/>
        <v>7196.9599999999982</v>
      </c>
      <c r="C33" s="8">
        <f t="shared" si="1"/>
        <v>41.38</v>
      </c>
      <c r="D33" s="8">
        <f t="shared" si="2"/>
        <v>156.16</v>
      </c>
      <c r="E33" s="8">
        <f t="shared" si="3"/>
        <v>7040.7999999999984</v>
      </c>
    </row>
    <row r="34" spans="1:5" x14ac:dyDescent="0.2">
      <c r="A34" s="10">
        <v>21</v>
      </c>
      <c r="B34" s="8">
        <f t="shared" si="0"/>
        <v>7040.7999999999984</v>
      </c>
      <c r="C34" s="8">
        <f t="shared" si="1"/>
        <v>40.479999999999997</v>
      </c>
      <c r="D34" s="8">
        <f t="shared" si="2"/>
        <v>157.06</v>
      </c>
      <c r="E34" s="8">
        <f t="shared" si="3"/>
        <v>6883.739999999998</v>
      </c>
    </row>
    <row r="35" spans="1:5" x14ac:dyDescent="0.2">
      <c r="A35" s="10">
        <v>22</v>
      </c>
      <c r="B35" s="8">
        <f t="shared" si="0"/>
        <v>6883.739999999998</v>
      </c>
      <c r="C35" s="8">
        <f t="shared" si="1"/>
        <v>39.58</v>
      </c>
      <c r="D35" s="8">
        <f t="shared" si="2"/>
        <v>157.95999999999998</v>
      </c>
      <c r="E35" s="8">
        <f t="shared" si="3"/>
        <v>6725.7799999999979</v>
      </c>
    </row>
    <row r="36" spans="1:5" x14ac:dyDescent="0.2">
      <c r="A36" s="10">
        <v>23</v>
      </c>
      <c r="B36" s="8">
        <f t="shared" si="0"/>
        <v>6725.7799999999979</v>
      </c>
      <c r="C36" s="8">
        <f t="shared" si="1"/>
        <v>38.67</v>
      </c>
      <c r="D36" s="8">
        <f t="shared" si="2"/>
        <v>158.87</v>
      </c>
      <c r="E36" s="8">
        <f t="shared" si="3"/>
        <v>6566.909999999998</v>
      </c>
    </row>
    <row r="37" spans="1:5" x14ac:dyDescent="0.2">
      <c r="A37" s="10">
        <v>24</v>
      </c>
      <c r="B37" s="8">
        <f t="shared" si="0"/>
        <v>6566.909999999998</v>
      </c>
      <c r="C37" s="8">
        <f t="shared" si="1"/>
        <v>37.76</v>
      </c>
      <c r="D37" s="8">
        <f t="shared" si="2"/>
        <v>159.78</v>
      </c>
      <c r="E37" s="8">
        <f t="shared" si="3"/>
        <v>6407.1299999999983</v>
      </c>
    </row>
    <row r="38" spans="1:5" x14ac:dyDescent="0.2">
      <c r="A38" s="10">
        <v>25</v>
      </c>
      <c r="B38" s="8">
        <f t="shared" si="0"/>
        <v>6407.1299999999983</v>
      </c>
      <c r="C38" s="8">
        <f t="shared" si="1"/>
        <v>36.840000000000003</v>
      </c>
      <c r="D38" s="8">
        <f t="shared" si="2"/>
        <v>160.69999999999999</v>
      </c>
      <c r="E38" s="8">
        <f t="shared" si="3"/>
        <v>6246.4299999999985</v>
      </c>
    </row>
    <row r="39" spans="1:5" x14ac:dyDescent="0.2">
      <c r="A39" s="10">
        <v>26</v>
      </c>
      <c r="B39" s="8">
        <f t="shared" si="0"/>
        <v>6246.4299999999985</v>
      </c>
      <c r="C39" s="8">
        <f t="shared" si="1"/>
        <v>35.92</v>
      </c>
      <c r="D39" s="8">
        <f t="shared" si="2"/>
        <v>161.62</v>
      </c>
      <c r="E39" s="8">
        <f t="shared" si="3"/>
        <v>6084.8099999999986</v>
      </c>
    </row>
    <row r="40" spans="1:5" x14ac:dyDescent="0.2">
      <c r="A40" s="10">
        <v>27</v>
      </c>
      <c r="B40" s="8">
        <f t="shared" si="0"/>
        <v>6084.8099999999986</v>
      </c>
      <c r="C40" s="8">
        <f t="shared" si="1"/>
        <v>34.99</v>
      </c>
      <c r="D40" s="8">
        <f t="shared" si="2"/>
        <v>162.54999999999998</v>
      </c>
      <c r="E40" s="8">
        <f t="shared" si="3"/>
        <v>5922.2599999999984</v>
      </c>
    </row>
    <row r="41" spans="1:5" x14ac:dyDescent="0.2">
      <c r="A41" s="10">
        <v>28</v>
      </c>
      <c r="B41" s="8">
        <f t="shared" si="0"/>
        <v>5922.2599999999984</v>
      </c>
      <c r="C41" s="8">
        <f t="shared" si="1"/>
        <v>34.049999999999997</v>
      </c>
      <c r="D41" s="8">
        <f t="shared" si="2"/>
        <v>163.49</v>
      </c>
      <c r="E41" s="8">
        <f t="shared" si="3"/>
        <v>5758.7699999999986</v>
      </c>
    </row>
    <row r="42" spans="1:5" x14ac:dyDescent="0.2">
      <c r="A42" s="10">
        <v>29</v>
      </c>
      <c r="B42" s="8">
        <f t="shared" si="0"/>
        <v>5758.7699999999986</v>
      </c>
      <c r="C42" s="8">
        <f t="shared" si="1"/>
        <v>33.11</v>
      </c>
      <c r="D42" s="8">
        <f t="shared" si="2"/>
        <v>164.43</v>
      </c>
      <c r="E42" s="8">
        <f t="shared" si="3"/>
        <v>5594.3399999999983</v>
      </c>
    </row>
    <row r="43" spans="1:5" x14ac:dyDescent="0.2">
      <c r="A43" s="10">
        <v>30</v>
      </c>
      <c r="B43" s="8">
        <f t="shared" si="0"/>
        <v>5594.3399999999983</v>
      </c>
      <c r="C43" s="8">
        <f t="shared" si="1"/>
        <v>32.17</v>
      </c>
      <c r="D43" s="8">
        <f t="shared" si="2"/>
        <v>165.37</v>
      </c>
      <c r="E43" s="8">
        <f t="shared" si="3"/>
        <v>5428.9699999999984</v>
      </c>
    </row>
    <row r="44" spans="1:5" x14ac:dyDescent="0.2">
      <c r="A44" s="10">
        <v>31</v>
      </c>
      <c r="B44" s="8">
        <f t="shared" si="0"/>
        <v>5428.9699999999984</v>
      </c>
      <c r="C44" s="8">
        <f t="shared" si="1"/>
        <v>31.22</v>
      </c>
      <c r="D44" s="8">
        <f t="shared" si="2"/>
        <v>166.32</v>
      </c>
      <c r="E44" s="8">
        <f t="shared" si="3"/>
        <v>5262.6499999999987</v>
      </c>
    </row>
    <row r="45" spans="1:5" x14ac:dyDescent="0.2">
      <c r="A45" s="10">
        <v>32</v>
      </c>
      <c r="B45" s="8">
        <f t="shared" si="0"/>
        <v>5262.6499999999987</v>
      </c>
      <c r="C45" s="8">
        <f t="shared" si="1"/>
        <v>30.26</v>
      </c>
      <c r="D45" s="8">
        <f t="shared" si="2"/>
        <v>167.28</v>
      </c>
      <c r="E45" s="8">
        <f t="shared" si="3"/>
        <v>5095.369999999999</v>
      </c>
    </row>
    <row r="46" spans="1:5" x14ac:dyDescent="0.2">
      <c r="A46" s="10">
        <v>33</v>
      </c>
      <c r="B46" s="8">
        <f t="shared" si="0"/>
        <v>5095.369999999999</v>
      </c>
      <c r="C46" s="8">
        <f t="shared" si="1"/>
        <v>29.3</v>
      </c>
      <c r="D46" s="8">
        <f t="shared" si="2"/>
        <v>168.23999999999998</v>
      </c>
      <c r="E46" s="8">
        <f t="shared" si="3"/>
        <v>4927.1299999999992</v>
      </c>
    </row>
    <row r="47" spans="1:5" x14ac:dyDescent="0.2">
      <c r="A47" s="10">
        <v>34</v>
      </c>
      <c r="B47" s="8">
        <f t="shared" si="0"/>
        <v>4927.1299999999992</v>
      </c>
      <c r="C47" s="8">
        <f t="shared" si="1"/>
        <v>28.33</v>
      </c>
      <c r="D47" s="8">
        <f t="shared" si="2"/>
        <v>169.20999999999998</v>
      </c>
      <c r="E47" s="8">
        <f t="shared" si="3"/>
        <v>4757.9199999999992</v>
      </c>
    </row>
    <row r="48" spans="1:5" x14ac:dyDescent="0.2">
      <c r="A48" s="10">
        <v>35</v>
      </c>
      <c r="B48" s="8">
        <f t="shared" si="0"/>
        <v>4757.9199999999992</v>
      </c>
      <c r="C48" s="8">
        <f t="shared" si="1"/>
        <v>27.36</v>
      </c>
      <c r="D48" s="8">
        <f t="shared" si="2"/>
        <v>170.18</v>
      </c>
      <c r="E48" s="8">
        <f t="shared" si="3"/>
        <v>4587.7399999999989</v>
      </c>
    </row>
    <row r="49" spans="1:5" x14ac:dyDescent="0.2">
      <c r="A49" s="10">
        <v>36</v>
      </c>
      <c r="B49" s="8">
        <f t="shared" si="0"/>
        <v>4587.7399999999989</v>
      </c>
      <c r="C49" s="8">
        <f t="shared" si="1"/>
        <v>26.38</v>
      </c>
      <c r="D49" s="8">
        <f t="shared" si="2"/>
        <v>171.16</v>
      </c>
      <c r="E49" s="8">
        <f t="shared" si="3"/>
        <v>4416.579999999999</v>
      </c>
    </row>
    <row r="50" spans="1:5" x14ac:dyDescent="0.2">
      <c r="A50" s="10">
        <v>37</v>
      </c>
      <c r="B50" s="8">
        <f t="shared" si="0"/>
        <v>4416.579999999999</v>
      </c>
      <c r="C50" s="8">
        <f t="shared" si="1"/>
        <v>25.4</v>
      </c>
      <c r="D50" s="8">
        <f t="shared" si="2"/>
        <v>172.14</v>
      </c>
      <c r="E50" s="8">
        <f t="shared" si="3"/>
        <v>4244.4399999999987</v>
      </c>
    </row>
    <row r="51" spans="1:5" x14ac:dyDescent="0.2">
      <c r="A51" s="10">
        <v>38</v>
      </c>
      <c r="B51" s="8">
        <f t="shared" si="0"/>
        <v>4244.4399999999987</v>
      </c>
      <c r="C51" s="8">
        <f t="shared" si="1"/>
        <v>24.41</v>
      </c>
      <c r="D51" s="8">
        <f t="shared" si="2"/>
        <v>173.13</v>
      </c>
      <c r="E51" s="8">
        <f t="shared" si="3"/>
        <v>4071.3099999999986</v>
      </c>
    </row>
    <row r="52" spans="1:5" x14ac:dyDescent="0.2">
      <c r="A52" s="10">
        <v>39</v>
      </c>
      <c r="B52" s="8">
        <f t="shared" si="0"/>
        <v>4071.3099999999986</v>
      </c>
      <c r="C52" s="8">
        <f t="shared" si="1"/>
        <v>23.41</v>
      </c>
      <c r="D52" s="8">
        <f t="shared" si="2"/>
        <v>174.13</v>
      </c>
      <c r="E52" s="8">
        <f t="shared" si="3"/>
        <v>3897.1799999999985</v>
      </c>
    </row>
    <row r="53" spans="1:5" x14ac:dyDescent="0.2">
      <c r="A53" s="10">
        <v>40</v>
      </c>
      <c r="B53" s="8">
        <f t="shared" si="0"/>
        <v>3897.1799999999985</v>
      </c>
      <c r="C53" s="8">
        <f t="shared" si="1"/>
        <v>22.41</v>
      </c>
      <c r="D53" s="8">
        <f t="shared" si="2"/>
        <v>175.13</v>
      </c>
      <c r="E53" s="8">
        <f t="shared" si="3"/>
        <v>3722.0499999999984</v>
      </c>
    </row>
    <row r="54" spans="1:5" x14ac:dyDescent="0.2">
      <c r="A54" s="10">
        <v>41</v>
      </c>
      <c r="B54" s="8">
        <f t="shared" si="0"/>
        <v>3722.0499999999984</v>
      </c>
      <c r="C54" s="8">
        <f t="shared" si="1"/>
        <v>21.4</v>
      </c>
      <c r="D54" s="8">
        <f t="shared" si="2"/>
        <v>176.14</v>
      </c>
      <c r="E54" s="8">
        <f t="shared" si="3"/>
        <v>3545.9099999999985</v>
      </c>
    </row>
    <row r="55" spans="1:5" x14ac:dyDescent="0.2">
      <c r="A55" s="10">
        <v>42</v>
      </c>
      <c r="B55" s="8">
        <f t="shared" si="0"/>
        <v>3545.9099999999985</v>
      </c>
      <c r="C55" s="8">
        <f t="shared" si="1"/>
        <v>20.39</v>
      </c>
      <c r="D55" s="8">
        <f t="shared" si="2"/>
        <v>177.14999999999998</v>
      </c>
      <c r="E55" s="8">
        <f t="shared" si="3"/>
        <v>3368.7599999999984</v>
      </c>
    </row>
    <row r="56" spans="1:5" x14ac:dyDescent="0.2">
      <c r="A56" s="10">
        <v>43</v>
      </c>
      <c r="B56" s="8">
        <f t="shared" si="0"/>
        <v>3368.7599999999984</v>
      </c>
      <c r="C56" s="8">
        <f t="shared" si="1"/>
        <v>19.37</v>
      </c>
      <c r="D56" s="8">
        <f t="shared" si="2"/>
        <v>178.17</v>
      </c>
      <c r="E56" s="8">
        <f t="shared" si="3"/>
        <v>3190.5899999999983</v>
      </c>
    </row>
    <row r="57" spans="1:5" x14ac:dyDescent="0.2">
      <c r="A57" s="10">
        <v>44</v>
      </c>
      <c r="B57" s="8">
        <f t="shared" si="0"/>
        <v>3190.5899999999983</v>
      </c>
      <c r="C57" s="8">
        <f t="shared" si="1"/>
        <v>18.350000000000001</v>
      </c>
      <c r="D57" s="8">
        <f t="shared" si="2"/>
        <v>179.19</v>
      </c>
      <c r="E57" s="8">
        <f t="shared" si="3"/>
        <v>3011.3999999999983</v>
      </c>
    </row>
    <row r="58" spans="1:5" x14ac:dyDescent="0.2">
      <c r="A58" s="10">
        <v>45</v>
      </c>
      <c r="B58" s="8">
        <f t="shared" si="0"/>
        <v>3011.3999999999983</v>
      </c>
      <c r="C58" s="8">
        <f t="shared" si="1"/>
        <v>17.32</v>
      </c>
      <c r="D58" s="8">
        <f t="shared" si="2"/>
        <v>180.22</v>
      </c>
      <c r="E58" s="8">
        <f t="shared" si="3"/>
        <v>2831.1799999999985</v>
      </c>
    </row>
    <row r="59" spans="1:5" x14ac:dyDescent="0.2">
      <c r="A59" s="10">
        <v>46</v>
      </c>
      <c r="B59" s="8">
        <f t="shared" si="0"/>
        <v>2831.1799999999985</v>
      </c>
      <c r="C59" s="8">
        <f t="shared" si="1"/>
        <v>16.28</v>
      </c>
      <c r="D59" s="8">
        <f t="shared" si="2"/>
        <v>181.26</v>
      </c>
      <c r="E59" s="8">
        <f t="shared" si="3"/>
        <v>2649.9199999999983</v>
      </c>
    </row>
    <row r="60" spans="1:5" x14ac:dyDescent="0.2">
      <c r="A60" s="10">
        <v>47</v>
      </c>
      <c r="B60" s="8">
        <f t="shared" si="0"/>
        <v>2649.9199999999983</v>
      </c>
      <c r="C60" s="8">
        <f t="shared" si="1"/>
        <v>15.24</v>
      </c>
      <c r="D60" s="8">
        <f t="shared" si="2"/>
        <v>182.29999999999998</v>
      </c>
      <c r="E60" s="8">
        <f t="shared" si="3"/>
        <v>2467.6199999999981</v>
      </c>
    </row>
    <row r="61" spans="1:5" x14ac:dyDescent="0.2">
      <c r="A61" s="10">
        <v>48</v>
      </c>
      <c r="B61" s="8">
        <f t="shared" si="0"/>
        <v>2467.6199999999981</v>
      </c>
      <c r="C61" s="8">
        <f t="shared" si="1"/>
        <v>14.19</v>
      </c>
      <c r="D61" s="8">
        <f t="shared" si="2"/>
        <v>183.35</v>
      </c>
      <c r="E61" s="8">
        <f t="shared" si="3"/>
        <v>2284.2699999999982</v>
      </c>
    </row>
    <row r="62" spans="1:5" x14ac:dyDescent="0.2">
      <c r="A62" s="10">
        <v>49</v>
      </c>
      <c r="B62" s="8">
        <f t="shared" si="0"/>
        <v>2284.2699999999982</v>
      </c>
      <c r="C62" s="8">
        <f t="shared" si="1"/>
        <v>13.13</v>
      </c>
      <c r="D62" s="8">
        <f t="shared" si="2"/>
        <v>184.41</v>
      </c>
      <c r="E62" s="8">
        <f t="shared" si="3"/>
        <v>2099.8599999999983</v>
      </c>
    </row>
    <row r="63" spans="1:5" x14ac:dyDescent="0.2">
      <c r="A63" s="10">
        <v>50</v>
      </c>
      <c r="B63" s="8">
        <f t="shared" si="0"/>
        <v>2099.8599999999983</v>
      </c>
      <c r="C63" s="8">
        <f t="shared" si="1"/>
        <v>12.07</v>
      </c>
      <c r="D63" s="8">
        <f t="shared" si="2"/>
        <v>185.47</v>
      </c>
      <c r="E63" s="8">
        <f t="shared" si="3"/>
        <v>1914.3899999999983</v>
      </c>
    </row>
    <row r="64" spans="1:5" x14ac:dyDescent="0.2">
      <c r="A64" s="10">
        <v>51</v>
      </c>
      <c r="B64" s="8">
        <f t="shared" si="0"/>
        <v>1914.3899999999983</v>
      </c>
      <c r="C64" s="8">
        <f t="shared" si="1"/>
        <v>11.01</v>
      </c>
      <c r="D64" s="8">
        <f t="shared" si="2"/>
        <v>186.53</v>
      </c>
      <c r="E64" s="8">
        <f t="shared" si="3"/>
        <v>1727.8599999999983</v>
      </c>
    </row>
    <row r="65" spans="1:5" x14ac:dyDescent="0.2">
      <c r="A65" s="10">
        <v>52</v>
      </c>
      <c r="B65" s="8">
        <f t="shared" si="0"/>
        <v>1727.8599999999983</v>
      </c>
      <c r="C65" s="8">
        <f t="shared" si="1"/>
        <v>9.94</v>
      </c>
      <c r="D65" s="8">
        <f t="shared" si="2"/>
        <v>187.6</v>
      </c>
      <c r="E65" s="8">
        <f t="shared" si="3"/>
        <v>1540.2599999999984</v>
      </c>
    </row>
    <row r="66" spans="1:5" x14ac:dyDescent="0.2">
      <c r="A66" s="10">
        <v>53</v>
      </c>
      <c r="B66" s="8">
        <f t="shared" si="0"/>
        <v>1540.2599999999984</v>
      </c>
      <c r="C66" s="8">
        <f t="shared" si="1"/>
        <v>8.86</v>
      </c>
      <c r="D66" s="8">
        <f t="shared" si="2"/>
        <v>188.68</v>
      </c>
      <c r="E66" s="8">
        <f t="shared" si="3"/>
        <v>1351.5799999999983</v>
      </c>
    </row>
    <row r="67" spans="1:5" x14ac:dyDescent="0.2">
      <c r="A67" s="10">
        <v>54</v>
      </c>
      <c r="B67" s="8">
        <f t="shared" si="0"/>
        <v>1351.5799999999983</v>
      </c>
      <c r="C67" s="8">
        <f t="shared" si="1"/>
        <v>7.77</v>
      </c>
      <c r="D67" s="8">
        <f t="shared" si="2"/>
        <v>189.76999999999998</v>
      </c>
      <c r="E67" s="8">
        <f t="shared" si="3"/>
        <v>1161.8099999999984</v>
      </c>
    </row>
    <row r="68" spans="1:5" x14ac:dyDescent="0.2">
      <c r="A68" s="10">
        <v>55</v>
      </c>
      <c r="B68" s="8">
        <f t="shared" si="0"/>
        <v>1161.8099999999984</v>
      </c>
      <c r="C68" s="8">
        <f t="shared" si="1"/>
        <v>6.68</v>
      </c>
      <c r="D68" s="8">
        <f t="shared" si="2"/>
        <v>190.85999999999999</v>
      </c>
      <c r="E68" s="8">
        <f t="shared" si="3"/>
        <v>970.94999999999834</v>
      </c>
    </row>
    <row r="69" spans="1:5" x14ac:dyDescent="0.2">
      <c r="A69" s="10">
        <v>56</v>
      </c>
      <c r="B69" s="8">
        <f t="shared" si="0"/>
        <v>970.94999999999834</v>
      </c>
      <c r="C69" s="8">
        <f t="shared" si="1"/>
        <v>5.58</v>
      </c>
      <c r="D69" s="8">
        <f t="shared" si="2"/>
        <v>191.95999999999998</v>
      </c>
      <c r="E69" s="8">
        <f t="shared" si="3"/>
        <v>778.98999999999842</v>
      </c>
    </row>
    <row r="70" spans="1:5" x14ac:dyDescent="0.2">
      <c r="A70" s="10">
        <v>57</v>
      </c>
      <c r="B70" s="8">
        <f t="shared" si="0"/>
        <v>778.98999999999842</v>
      </c>
      <c r="C70" s="8">
        <f t="shared" si="1"/>
        <v>4.4800000000000004</v>
      </c>
      <c r="D70" s="8">
        <f t="shared" si="2"/>
        <v>193.06</v>
      </c>
      <c r="E70" s="8">
        <f t="shared" si="3"/>
        <v>585.92999999999847</v>
      </c>
    </row>
    <row r="71" spans="1:5" x14ac:dyDescent="0.2">
      <c r="A71" s="10">
        <v>58</v>
      </c>
      <c r="B71" s="8">
        <f t="shared" si="0"/>
        <v>585.92999999999847</v>
      </c>
      <c r="C71" s="8">
        <f t="shared" si="1"/>
        <v>3.37</v>
      </c>
      <c r="D71" s="8">
        <f t="shared" si="2"/>
        <v>194.17</v>
      </c>
      <c r="E71" s="8">
        <f t="shared" si="3"/>
        <v>391.75999999999851</v>
      </c>
    </row>
    <row r="72" spans="1:5" x14ac:dyDescent="0.2">
      <c r="A72" s="10">
        <v>59</v>
      </c>
      <c r="B72" s="8">
        <f t="shared" si="0"/>
        <v>391.75999999999851</v>
      </c>
      <c r="C72" s="8">
        <f t="shared" si="1"/>
        <v>2.25</v>
      </c>
      <c r="D72" s="8">
        <f t="shared" si="2"/>
        <v>195.29</v>
      </c>
      <c r="E72" s="8">
        <f t="shared" si="3"/>
        <v>196.46999999999852</v>
      </c>
    </row>
    <row r="73" spans="1:5" x14ac:dyDescent="0.2">
      <c r="A73" s="10">
        <v>60</v>
      </c>
      <c r="B73" s="8">
        <f t="shared" si="0"/>
        <v>196.46999999999852</v>
      </c>
      <c r="C73" s="8">
        <f t="shared" si="1"/>
        <v>1.1299999999999999</v>
      </c>
      <c r="D73" s="8">
        <f>B73</f>
        <v>196.46999999999852</v>
      </c>
      <c r="E73" s="8">
        <f t="shared" si="3"/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workbookViewId="0">
      <selection activeCell="D1" sqref="D1"/>
    </sheetView>
  </sheetViews>
  <sheetFormatPr defaultColWidth="8.85546875" defaultRowHeight="11.25" x14ac:dyDescent="0.2"/>
  <cols>
    <col min="1" max="1" width="12.7109375" style="1" bestFit="1" customWidth="1"/>
    <col min="2" max="2" width="9.28515625" style="1" bestFit="1" customWidth="1"/>
    <col min="3" max="3" width="8.140625" style="1" customWidth="1"/>
    <col min="4" max="4" width="8.28515625" style="1" customWidth="1"/>
    <col min="5" max="5" width="9" style="1" bestFit="1" customWidth="1"/>
    <col min="6" max="16384" width="8.85546875" style="1"/>
  </cols>
  <sheetData>
    <row r="1" spans="1:5" x14ac:dyDescent="0.2">
      <c r="A1" s="2" t="s">
        <v>0</v>
      </c>
      <c r="B1" s="5">
        <f>ROUND(B8*B4/((1+B4)^B6-1),2)</f>
        <v>68.59</v>
      </c>
    </row>
    <row r="2" spans="1:5" x14ac:dyDescent="0.2">
      <c r="A2" s="2" t="s">
        <v>1</v>
      </c>
      <c r="B2" s="3">
        <v>3.2000000000000001E-2</v>
      </c>
    </row>
    <row r="3" spans="1:5" x14ac:dyDescent="0.2">
      <c r="A3" s="2" t="s">
        <v>2</v>
      </c>
      <c r="B3" s="1">
        <v>12</v>
      </c>
    </row>
    <row r="4" spans="1:5" x14ac:dyDescent="0.2">
      <c r="A4" s="2" t="s">
        <v>3</v>
      </c>
      <c r="B4" s="1">
        <f>B2/B3</f>
        <v>2.6666666666666666E-3</v>
      </c>
    </row>
    <row r="5" spans="1:5" x14ac:dyDescent="0.2">
      <c r="A5" s="2" t="s">
        <v>4</v>
      </c>
      <c r="B5" s="1">
        <v>18</v>
      </c>
    </row>
    <row r="6" spans="1:5" x14ac:dyDescent="0.2">
      <c r="A6" s="2" t="s">
        <v>5</v>
      </c>
      <c r="B6" s="1">
        <f>B3*B5</f>
        <v>216</v>
      </c>
    </row>
    <row r="7" spans="1:5" x14ac:dyDescent="0.2">
      <c r="A7" s="2" t="s">
        <v>6</v>
      </c>
    </row>
    <row r="8" spans="1:5" x14ac:dyDescent="0.2">
      <c r="A8" s="2" t="s">
        <v>7</v>
      </c>
      <c r="B8" s="1">
        <v>20000</v>
      </c>
    </row>
    <row r="9" spans="1:5" x14ac:dyDescent="0.2">
      <c r="A9" s="2" t="s">
        <v>8</v>
      </c>
      <c r="B9" s="5">
        <f>B8-B1*B6</f>
        <v>5184.5599999999995</v>
      </c>
    </row>
    <row r="10" spans="1:5" x14ac:dyDescent="0.2">
      <c r="A10" s="2" t="s">
        <v>18</v>
      </c>
      <c r="B10" s="9">
        <f>(1+B4)^B3-1</f>
        <v>3.2473530323427591E-2</v>
      </c>
    </row>
    <row r="12" spans="1:5" ht="22.5" x14ac:dyDescent="0.2">
      <c r="A12" s="10" t="s">
        <v>10</v>
      </c>
      <c r="B12" s="11" t="s">
        <v>11</v>
      </c>
      <c r="C12" s="10" t="s">
        <v>12</v>
      </c>
      <c r="D12" s="10" t="s">
        <v>14</v>
      </c>
      <c r="E12" s="11" t="s">
        <v>13</v>
      </c>
    </row>
    <row r="13" spans="1:5" x14ac:dyDescent="0.2">
      <c r="A13" s="10">
        <v>0</v>
      </c>
      <c r="E13" s="8">
        <v>0</v>
      </c>
    </row>
    <row r="14" spans="1:5" x14ac:dyDescent="0.2">
      <c r="A14" s="10">
        <v>1</v>
      </c>
      <c r="B14" s="8">
        <f>E13</f>
        <v>0</v>
      </c>
      <c r="C14" s="8">
        <f>ROUND(B14*$B$4,2)</f>
        <v>0</v>
      </c>
      <c r="D14" s="8">
        <f>$B$1</f>
        <v>68.59</v>
      </c>
      <c r="E14" s="8">
        <f>B14+C14+D14</f>
        <v>68.59</v>
      </c>
    </row>
    <row r="15" spans="1:5" x14ac:dyDescent="0.2">
      <c r="A15" s="10">
        <v>2</v>
      </c>
      <c r="B15" s="8">
        <f t="shared" ref="B15:B78" si="0">E14</f>
        <v>68.59</v>
      </c>
      <c r="C15" s="8">
        <f t="shared" ref="C15:C78" si="1">ROUND(B15*$B$4,2)</f>
        <v>0.18</v>
      </c>
      <c r="D15" s="8">
        <f t="shared" ref="D15:D78" si="2">$B$1</f>
        <v>68.59</v>
      </c>
      <c r="E15" s="8">
        <f t="shared" ref="E15:E78" si="3">B15+C15+D15</f>
        <v>137.36000000000001</v>
      </c>
    </row>
    <row r="16" spans="1:5" x14ac:dyDescent="0.2">
      <c r="A16" s="10">
        <v>3</v>
      </c>
      <c r="B16" s="8">
        <f t="shared" si="0"/>
        <v>137.36000000000001</v>
      </c>
      <c r="C16" s="8">
        <f t="shared" si="1"/>
        <v>0.37</v>
      </c>
      <c r="D16" s="8">
        <f t="shared" si="2"/>
        <v>68.59</v>
      </c>
      <c r="E16" s="8">
        <f t="shared" si="3"/>
        <v>206.32000000000002</v>
      </c>
    </row>
    <row r="17" spans="1:5" x14ac:dyDescent="0.2">
      <c r="A17" s="10">
        <v>4</v>
      </c>
      <c r="B17" s="8">
        <f t="shared" si="0"/>
        <v>206.32000000000002</v>
      </c>
      <c r="C17" s="8">
        <f t="shared" si="1"/>
        <v>0.55000000000000004</v>
      </c>
      <c r="D17" s="8">
        <f t="shared" si="2"/>
        <v>68.59</v>
      </c>
      <c r="E17" s="8">
        <f t="shared" si="3"/>
        <v>275.46000000000004</v>
      </c>
    </row>
    <row r="18" spans="1:5" x14ac:dyDescent="0.2">
      <c r="A18" s="10">
        <v>5</v>
      </c>
      <c r="B18" s="8">
        <f t="shared" si="0"/>
        <v>275.46000000000004</v>
      </c>
      <c r="C18" s="8">
        <f t="shared" si="1"/>
        <v>0.73</v>
      </c>
      <c r="D18" s="8">
        <f t="shared" si="2"/>
        <v>68.59</v>
      </c>
      <c r="E18" s="8">
        <f t="shared" si="3"/>
        <v>344.78000000000009</v>
      </c>
    </row>
    <row r="19" spans="1:5" x14ac:dyDescent="0.2">
      <c r="A19" s="10">
        <v>6</v>
      </c>
      <c r="B19" s="8">
        <f t="shared" si="0"/>
        <v>344.78000000000009</v>
      </c>
      <c r="C19" s="8">
        <f t="shared" si="1"/>
        <v>0.92</v>
      </c>
      <c r="D19" s="8">
        <f t="shared" si="2"/>
        <v>68.59</v>
      </c>
      <c r="E19" s="8">
        <f t="shared" si="3"/>
        <v>414.29000000000008</v>
      </c>
    </row>
    <row r="20" spans="1:5" x14ac:dyDescent="0.2">
      <c r="A20" s="10">
        <v>7</v>
      </c>
      <c r="B20" s="8">
        <f t="shared" si="0"/>
        <v>414.29000000000008</v>
      </c>
      <c r="C20" s="8">
        <f t="shared" si="1"/>
        <v>1.1000000000000001</v>
      </c>
      <c r="D20" s="8">
        <f t="shared" si="2"/>
        <v>68.59</v>
      </c>
      <c r="E20" s="8">
        <f t="shared" si="3"/>
        <v>483.98000000000013</v>
      </c>
    </row>
    <row r="21" spans="1:5" x14ac:dyDescent="0.2">
      <c r="A21" s="10">
        <v>8</v>
      </c>
      <c r="B21" s="8">
        <f t="shared" si="0"/>
        <v>483.98000000000013</v>
      </c>
      <c r="C21" s="8">
        <f t="shared" si="1"/>
        <v>1.29</v>
      </c>
      <c r="D21" s="8">
        <f t="shared" si="2"/>
        <v>68.59</v>
      </c>
      <c r="E21" s="8">
        <f t="shared" si="3"/>
        <v>553.86000000000013</v>
      </c>
    </row>
    <row r="22" spans="1:5" x14ac:dyDescent="0.2">
      <c r="A22" s="10">
        <v>9</v>
      </c>
      <c r="B22" s="8">
        <f t="shared" si="0"/>
        <v>553.86000000000013</v>
      </c>
      <c r="C22" s="8">
        <f t="shared" si="1"/>
        <v>1.48</v>
      </c>
      <c r="D22" s="8">
        <f t="shared" si="2"/>
        <v>68.59</v>
      </c>
      <c r="E22" s="8">
        <f t="shared" si="3"/>
        <v>623.93000000000018</v>
      </c>
    </row>
    <row r="23" spans="1:5" x14ac:dyDescent="0.2">
      <c r="A23" s="10">
        <v>10</v>
      </c>
      <c r="B23" s="8">
        <f t="shared" si="0"/>
        <v>623.93000000000018</v>
      </c>
      <c r="C23" s="8">
        <f t="shared" si="1"/>
        <v>1.66</v>
      </c>
      <c r="D23" s="8">
        <f t="shared" si="2"/>
        <v>68.59</v>
      </c>
      <c r="E23" s="8">
        <f t="shared" si="3"/>
        <v>694.18000000000018</v>
      </c>
    </row>
    <row r="24" spans="1:5" x14ac:dyDescent="0.2">
      <c r="A24" s="10">
        <v>11</v>
      </c>
      <c r="B24" s="8">
        <f t="shared" si="0"/>
        <v>694.18000000000018</v>
      </c>
      <c r="C24" s="8">
        <f t="shared" si="1"/>
        <v>1.85</v>
      </c>
      <c r="D24" s="8">
        <f t="shared" si="2"/>
        <v>68.59</v>
      </c>
      <c r="E24" s="8">
        <f t="shared" si="3"/>
        <v>764.62000000000023</v>
      </c>
    </row>
    <row r="25" spans="1:5" x14ac:dyDescent="0.2">
      <c r="A25" s="10">
        <v>12</v>
      </c>
      <c r="B25" s="8">
        <f t="shared" si="0"/>
        <v>764.62000000000023</v>
      </c>
      <c r="C25" s="8">
        <f t="shared" si="1"/>
        <v>2.04</v>
      </c>
      <c r="D25" s="8">
        <f t="shared" si="2"/>
        <v>68.59</v>
      </c>
      <c r="E25" s="8">
        <f t="shared" si="3"/>
        <v>835.25000000000023</v>
      </c>
    </row>
    <row r="26" spans="1:5" x14ac:dyDescent="0.2">
      <c r="A26" s="10">
        <v>13</v>
      </c>
      <c r="B26" s="8">
        <f t="shared" si="0"/>
        <v>835.25000000000023</v>
      </c>
      <c r="C26" s="8">
        <f t="shared" si="1"/>
        <v>2.23</v>
      </c>
      <c r="D26" s="8">
        <f t="shared" si="2"/>
        <v>68.59</v>
      </c>
      <c r="E26" s="8">
        <f t="shared" si="3"/>
        <v>906.07000000000028</v>
      </c>
    </row>
    <row r="27" spans="1:5" x14ac:dyDescent="0.2">
      <c r="A27" s="10">
        <v>14</v>
      </c>
      <c r="B27" s="8">
        <f t="shared" si="0"/>
        <v>906.07000000000028</v>
      </c>
      <c r="C27" s="8">
        <f t="shared" si="1"/>
        <v>2.42</v>
      </c>
      <c r="D27" s="8">
        <f t="shared" si="2"/>
        <v>68.59</v>
      </c>
      <c r="E27" s="8">
        <f t="shared" si="3"/>
        <v>977.08000000000027</v>
      </c>
    </row>
    <row r="28" spans="1:5" x14ac:dyDescent="0.2">
      <c r="A28" s="10">
        <v>15</v>
      </c>
      <c r="B28" s="8">
        <f t="shared" si="0"/>
        <v>977.08000000000027</v>
      </c>
      <c r="C28" s="8">
        <f t="shared" si="1"/>
        <v>2.61</v>
      </c>
      <c r="D28" s="8">
        <f t="shared" si="2"/>
        <v>68.59</v>
      </c>
      <c r="E28" s="8">
        <f t="shared" si="3"/>
        <v>1048.2800000000002</v>
      </c>
    </row>
    <row r="29" spans="1:5" x14ac:dyDescent="0.2">
      <c r="A29" s="10">
        <v>16</v>
      </c>
      <c r="B29" s="8">
        <f t="shared" si="0"/>
        <v>1048.2800000000002</v>
      </c>
      <c r="C29" s="8">
        <f t="shared" si="1"/>
        <v>2.8</v>
      </c>
      <c r="D29" s="8">
        <f t="shared" si="2"/>
        <v>68.59</v>
      </c>
      <c r="E29" s="8">
        <f t="shared" si="3"/>
        <v>1119.67</v>
      </c>
    </row>
    <row r="30" spans="1:5" x14ac:dyDescent="0.2">
      <c r="A30" s="10">
        <v>17</v>
      </c>
      <c r="B30" s="8">
        <f t="shared" si="0"/>
        <v>1119.67</v>
      </c>
      <c r="C30" s="8">
        <f t="shared" si="1"/>
        <v>2.99</v>
      </c>
      <c r="D30" s="8">
        <f t="shared" si="2"/>
        <v>68.59</v>
      </c>
      <c r="E30" s="8">
        <f t="shared" si="3"/>
        <v>1191.25</v>
      </c>
    </row>
    <row r="31" spans="1:5" x14ac:dyDescent="0.2">
      <c r="A31" s="10">
        <v>18</v>
      </c>
      <c r="B31" s="8">
        <f t="shared" si="0"/>
        <v>1191.25</v>
      </c>
      <c r="C31" s="8">
        <f t="shared" si="1"/>
        <v>3.18</v>
      </c>
      <c r="D31" s="8">
        <f t="shared" si="2"/>
        <v>68.59</v>
      </c>
      <c r="E31" s="8">
        <f t="shared" si="3"/>
        <v>1263.02</v>
      </c>
    </row>
    <row r="32" spans="1:5" x14ac:dyDescent="0.2">
      <c r="A32" s="10">
        <v>19</v>
      </c>
      <c r="B32" s="8">
        <f t="shared" si="0"/>
        <v>1263.02</v>
      </c>
      <c r="C32" s="8">
        <f t="shared" si="1"/>
        <v>3.37</v>
      </c>
      <c r="D32" s="8">
        <f t="shared" si="2"/>
        <v>68.59</v>
      </c>
      <c r="E32" s="8">
        <f t="shared" si="3"/>
        <v>1334.9799999999998</v>
      </c>
    </row>
    <row r="33" spans="1:5" x14ac:dyDescent="0.2">
      <c r="A33" s="10">
        <v>20</v>
      </c>
      <c r="B33" s="8">
        <f t="shared" si="0"/>
        <v>1334.9799999999998</v>
      </c>
      <c r="C33" s="8">
        <f t="shared" si="1"/>
        <v>3.56</v>
      </c>
      <c r="D33" s="8">
        <f t="shared" si="2"/>
        <v>68.59</v>
      </c>
      <c r="E33" s="8">
        <f t="shared" si="3"/>
        <v>1407.1299999999997</v>
      </c>
    </row>
    <row r="34" spans="1:5" x14ac:dyDescent="0.2">
      <c r="A34" s="10">
        <v>21</v>
      </c>
      <c r="B34" s="8">
        <f t="shared" si="0"/>
        <v>1407.1299999999997</v>
      </c>
      <c r="C34" s="8">
        <f t="shared" si="1"/>
        <v>3.75</v>
      </c>
      <c r="D34" s="8">
        <f t="shared" si="2"/>
        <v>68.59</v>
      </c>
      <c r="E34" s="8">
        <f t="shared" si="3"/>
        <v>1479.4699999999996</v>
      </c>
    </row>
    <row r="35" spans="1:5" x14ac:dyDescent="0.2">
      <c r="A35" s="10">
        <v>22</v>
      </c>
      <c r="B35" s="8">
        <f t="shared" si="0"/>
        <v>1479.4699999999996</v>
      </c>
      <c r="C35" s="8">
        <f t="shared" si="1"/>
        <v>3.95</v>
      </c>
      <c r="D35" s="8">
        <f t="shared" si="2"/>
        <v>68.59</v>
      </c>
      <c r="E35" s="8">
        <f t="shared" si="3"/>
        <v>1552.0099999999995</v>
      </c>
    </row>
    <row r="36" spans="1:5" x14ac:dyDescent="0.2">
      <c r="A36" s="10">
        <v>23</v>
      </c>
      <c r="B36" s="8">
        <f t="shared" si="0"/>
        <v>1552.0099999999995</v>
      </c>
      <c r="C36" s="8">
        <f t="shared" si="1"/>
        <v>4.1399999999999997</v>
      </c>
      <c r="D36" s="8">
        <f t="shared" si="2"/>
        <v>68.59</v>
      </c>
      <c r="E36" s="8">
        <f t="shared" si="3"/>
        <v>1624.7399999999996</v>
      </c>
    </row>
    <row r="37" spans="1:5" x14ac:dyDescent="0.2">
      <c r="A37" s="10">
        <v>24</v>
      </c>
      <c r="B37" s="8">
        <f t="shared" si="0"/>
        <v>1624.7399999999996</v>
      </c>
      <c r="C37" s="8">
        <f t="shared" si="1"/>
        <v>4.33</v>
      </c>
      <c r="D37" s="8">
        <f t="shared" si="2"/>
        <v>68.59</v>
      </c>
      <c r="E37" s="8">
        <f t="shared" si="3"/>
        <v>1697.6599999999994</v>
      </c>
    </row>
    <row r="38" spans="1:5" x14ac:dyDescent="0.2">
      <c r="A38" s="10">
        <v>25</v>
      </c>
      <c r="B38" s="8">
        <f t="shared" si="0"/>
        <v>1697.6599999999994</v>
      </c>
      <c r="C38" s="8">
        <f t="shared" si="1"/>
        <v>4.53</v>
      </c>
      <c r="D38" s="8">
        <f t="shared" si="2"/>
        <v>68.59</v>
      </c>
      <c r="E38" s="8">
        <f t="shared" si="3"/>
        <v>1770.7799999999993</v>
      </c>
    </row>
    <row r="39" spans="1:5" x14ac:dyDescent="0.2">
      <c r="A39" s="10">
        <v>26</v>
      </c>
      <c r="B39" s="8">
        <f t="shared" si="0"/>
        <v>1770.7799999999993</v>
      </c>
      <c r="C39" s="8">
        <f t="shared" si="1"/>
        <v>4.72</v>
      </c>
      <c r="D39" s="8">
        <f t="shared" si="2"/>
        <v>68.59</v>
      </c>
      <c r="E39" s="8">
        <f t="shared" si="3"/>
        <v>1844.0899999999992</v>
      </c>
    </row>
    <row r="40" spans="1:5" x14ac:dyDescent="0.2">
      <c r="A40" s="10">
        <v>27</v>
      </c>
      <c r="B40" s="8">
        <f t="shared" si="0"/>
        <v>1844.0899999999992</v>
      </c>
      <c r="C40" s="8">
        <f t="shared" si="1"/>
        <v>4.92</v>
      </c>
      <c r="D40" s="8">
        <f t="shared" si="2"/>
        <v>68.59</v>
      </c>
      <c r="E40" s="8">
        <f t="shared" si="3"/>
        <v>1917.5999999999992</v>
      </c>
    </row>
    <row r="41" spans="1:5" x14ac:dyDescent="0.2">
      <c r="A41" s="10">
        <v>28</v>
      </c>
      <c r="B41" s="8">
        <f t="shared" si="0"/>
        <v>1917.5999999999992</v>
      </c>
      <c r="C41" s="8">
        <f t="shared" si="1"/>
        <v>5.1100000000000003</v>
      </c>
      <c r="D41" s="8">
        <f t="shared" si="2"/>
        <v>68.59</v>
      </c>
      <c r="E41" s="8">
        <f t="shared" si="3"/>
        <v>1991.299999999999</v>
      </c>
    </row>
    <row r="42" spans="1:5" x14ac:dyDescent="0.2">
      <c r="A42" s="10">
        <v>29</v>
      </c>
      <c r="B42" s="8">
        <f t="shared" si="0"/>
        <v>1991.299999999999</v>
      </c>
      <c r="C42" s="8">
        <f t="shared" si="1"/>
        <v>5.31</v>
      </c>
      <c r="D42" s="8">
        <f t="shared" si="2"/>
        <v>68.59</v>
      </c>
      <c r="E42" s="8">
        <f t="shared" si="3"/>
        <v>2065.1999999999989</v>
      </c>
    </row>
    <row r="43" spans="1:5" x14ac:dyDescent="0.2">
      <c r="A43" s="10">
        <v>30</v>
      </c>
      <c r="B43" s="8">
        <f t="shared" si="0"/>
        <v>2065.1999999999989</v>
      </c>
      <c r="C43" s="8">
        <f t="shared" si="1"/>
        <v>5.51</v>
      </c>
      <c r="D43" s="8">
        <f t="shared" si="2"/>
        <v>68.59</v>
      </c>
      <c r="E43" s="8">
        <f t="shared" si="3"/>
        <v>2139.2999999999993</v>
      </c>
    </row>
    <row r="44" spans="1:5" x14ac:dyDescent="0.2">
      <c r="A44" s="10">
        <v>31</v>
      </c>
      <c r="B44" s="8">
        <f t="shared" si="0"/>
        <v>2139.2999999999993</v>
      </c>
      <c r="C44" s="8">
        <f t="shared" si="1"/>
        <v>5.7</v>
      </c>
      <c r="D44" s="8">
        <f t="shared" si="2"/>
        <v>68.59</v>
      </c>
      <c r="E44" s="8">
        <f t="shared" si="3"/>
        <v>2213.5899999999992</v>
      </c>
    </row>
    <row r="45" spans="1:5" x14ac:dyDescent="0.2">
      <c r="A45" s="10">
        <v>32</v>
      </c>
      <c r="B45" s="8">
        <f t="shared" si="0"/>
        <v>2213.5899999999992</v>
      </c>
      <c r="C45" s="8">
        <f t="shared" si="1"/>
        <v>5.9</v>
      </c>
      <c r="D45" s="8">
        <f t="shared" si="2"/>
        <v>68.59</v>
      </c>
      <c r="E45" s="8">
        <f t="shared" si="3"/>
        <v>2288.0799999999995</v>
      </c>
    </row>
    <row r="46" spans="1:5" x14ac:dyDescent="0.2">
      <c r="A46" s="10">
        <v>33</v>
      </c>
      <c r="B46" s="8">
        <f t="shared" si="0"/>
        <v>2288.0799999999995</v>
      </c>
      <c r="C46" s="8">
        <f t="shared" si="1"/>
        <v>6.1</v>
      </c>
      <c r="D46" s="8">
        <f t="shared" si="2"/>
        <v>68.59</v>
      </c>
      <c r="E46" s="8">
        <f t="shared" si="3"/>
        <v>2362.7699999999995</v>
      </c>
    </row>
    <row r="47" spans="1:5" x14ac:dyDescent="0.2">
      <c r="A47" s="10">
        <v>34</v>
      </c>
      <c r="B47" s="8">
        <f t="shared" si="0"/>
        <v>2362.7699999999995</v>
      </c>
      <c r="C47" s="8">
        <f t="shared" si="1"/>
        <v>6.3</v>
      </c>
      <c r="D47" s="8">
        <f t="shared" si="2"/>
        <v>68.59</v>
      </c>
      <c r="E47" s="8">
        <f t="shared" si="3"/>
        <v>2437.66</v>
      </c>
    </row>
    <row r="48" spans="1:5" x14ac:dyDescent="0.2">
      <c r="A48" s="10">
        <v>35</v>
      </c>
      <c r="B48" s="8">
        <f t="shared" si="0"/>
        <v>2437.66</v>
      </c>
      <c r="C48" s="8">
        <f t="shared" si="1"/>
        <v>6.5</v>
      </c>
      <c r="D48" s="8">
        <f t="shared" si="2"/>
        <v>68.59</v>
      </c>
      <c r="E48" s="8">
        <f t="shared" si="3"/>
        <v>2512.75</v>
      </c>
    </row>
    <row r="49" spans="1:5" x14ac:dyDescent="0.2">
      <c r="A49" s="10">
        <v>36</v>
      </c>
      <c r="B49" s="8">
        <f t="shared" si="0"/>
        <v>2512.75</v>
      </c>
      <c r="C49" s="8">
        <f t="shared" si="1"/>
        <v>6.7</v>
      </c>
      <c r="D49" s="8">
        <f t="shared" si="2"/>
        <v>68.59</v>
      </c>
      <c r="E49" s="8">
        <f t="shared" si="3"/>
        <v>2588.04</v>
      </c>
    </row>
    <row r="50" spans="1:5" x14ac:dyDescent="0.2">
      <c r="A50" s="10">
        <v>37</v>
      </c>
      <c r="B50" s="8">
        <f t="shared" si="0"/>
        <v>2588.04</v>
      </c>
      <c r="C50" s="8">
        <f t="shared" si="1"/>
        <v>6.9</v>
      </c>
      <c r="D50" s="8">
        <f t="shared" si="2"/>
        <v>68.59</v>
      </c>
      <c r="E50" s="8">
        <f t="shared" si="3"/>
        <v>2663.53</v>
      </c>
    </row>
    <row r="51" spans="1:5" x14ac:dyDescent="0.2">
      <c r="A51" s="10">
        <v>38</v>
      </c>
      <c r="B51" s="8">
        <f t="shared" si="0"/>
        <v>2663.53</v>
      </c>
      <c r="C51" s="8">
        <f t="shared" si="1"/>
        <v>7.1</v>
      </c>
      <c r="D51" s="8">
        <f t="shared" si="2"/>
        <v>68.59</v>
      </c>
      <c r="E51" s="8">
        <f t="shared" si="3"/>
        <v>2739.2200000000003</v>
      </c>
    </row>
    <row r="52" spans="1:5" x14ac:dyDescent="0.2">
      <c r="A52" s="10">
        <v>39</v>
      </c>
      <c r="B52" s="8">
        <f t="shared" si="0"/>
        <v>2739.2200000000003</v>
      </c>
      <c r="C52" s="8">
        <f t="shared" si="1"/>
        <v>7.3</v>
      </c>
      <c r="D52" s="8">
        <f t="shared" si="2"/>
        <v>68.59</v>
      </c>
      <c r="E52" s="8">
        <f t="shared" si="3"/>
        <v>2815.1100000000006</v>
      </c>
    </row>
    <row r="53" spans="1:5" x14ac:dyDescent="0.2">
      <c r="A53" s="10">
        <v>40</v>
      </c>
      <c r="B53" s="8">
        <f t="shared" si="0"/>
        <v>2815.1100000000006</v>
      </c>
      <c r="C53" s="8">
        <f t="shared" si="1"/>
        <v>7.51</v>
      </c>
      <c r="D53" s="8">
        <f t="shared" si="2"/>
        <v>68.59</v>
      </c>
      <c r="E53" s="8">
        <f t="shared" si="3"/>
        <v>2891.2100000000009</v>
      </c>
    </row>
    <row r="54" spans="1:5" x14ac:dyDescent="0.2">
      <c r="A54" s="10">
        <v>41</v>
      </c>
      <c r="B54" s="8">
        <f t="shared" si="0"/>
        <v>2891.2100000000009</v>
      </c>
      <c r="C54" s="8">
        <f t="shared" si="1"/>
        <v>7.71</v>
      </c>
      <c r="D54" s="8">
        <f t="shared" si="2"/>
        <v>68.59</v>
      </c>
      <c r="E54" s="8">
        <f t="shared" si="3"/>
        <v>2967.5100000000011</v>
      </c>
    </row>
    <row r="55" spans="1:5" x14ac:dyDescent="0.2">
      <c r="A55" s="10">
        <v>42</v>
      </c>
      <c r="B55" s="8">
        <f t="shared" si="0"/>
        <v>2967.5100000000011</v>
      </c>
      <c r="C55" s="8">
        <f t="shared" si="1"/>
        <v>7.91</v>
      </c>
      <c r="D55" s="8">
        <f t="shared" si="2"/>
        <v>68.59</v>
      </c>
      <c r="E55" s="8">
        <f t="shared" si="3"/>
        <v>3044.0100000000011</v>
      </c>
    </row>
    <row r="56" spans="1:5" x14ac:dyDescent="0.2">
      <c r="A56" s="10">
        <v>43</v>
      </c>
      <c r="B56" s="8">
        <f t="shared" si="0"/>
        <v>3044.0100000000011</v>
      </c>
      <c r="C56" s="8">
        <f t="shared" si="1"/>
        <v>8.1199999999999992</v>
      </c>
      <c r="D56" s="8">
        <f t="shared" si="2"/>
        <v>68.59</v>
      </c>
      <c r="E56" s="8">
        <f t="shared" si="3"/>
        <v>3120.7200000000012</v>
      </c>
    </row>
    <row r="57" spans="1:5" x14ac:dyDescent="0.2">
      <c r="A57" s="10">
        <v>44</v>
      </c>
      <c r="B57" s="8">
        <f t="shared" si="0"/>
        <v>3120.7200000000012</v>
      </c>
      <c r="C57" s="8">
        <f t="shared" si="1"/>
        <v>8.32</v>
      </c>
      <c r="D57" s="8">
        <f t="shared" si="2"/>
        <v>68.59</v>
      </c>
      <c r="E57" s="8">
        <f t="shared" si="3"/>
        <v>3197.6300000000015</v>
      </c>
    </row>
    <row r="58" spans="1:5" x14ac:dyDescent="0.2">
      <c r="A58" s="10">
        <v>45</v>
      </c>
      <c r="B58" s="8">
        <f t="shared" si="0"/>
        <v>3197.6300000000015</v>
      </c>
      <c r="C58" s="8">
        <f t="shared" si="1"/>
        <v>8.5299999999999994</v>
      </c>
      <c r="D58" s="8">
        <f t="shared" si="2"/>
        <v>68.59</v>
      </c>
      <c r="E58" s="8">
        <f t="shared" si="3"/>
        <v>3274.7500000000018</v>
      </c>
    </row>
    <row r="59" spans="1:5" x14ac:dyDescent="0.2">
      <c r="A59" s="10">
        <v>46</v>
      </c>
      <c r="B59" s="8">
        <f t="shared" si="0"/>
        <v>3274.7500000000018</v>
      </c>
      <c r="C59" s="8">
        <f t="shared" si="1"/>
        <v>8.73</v>
      </c>
      <c r="D59" s="8">
        <f t="shared" si="2"/>
        <v>68.59</v>
      </c>
      <c r="E59" s="8">
        <f t="shared" si="3"/>
        <v>3352.070000000002</v>
      </c>
    </row>
    <row r="60" spans="1:5" x14ac:dyDescent="0.2">
      <c r="A60" s="10">
        <v>47</v>
      </c>
      <c r="B60" s="8">
        <f t="shared" si="0"/>
        <v>3352.070000000002</v>
      </c>
      <c r="C60" s="8">
        <f t="shared" si="1"/>
        <v>8.94</v>
      </c>
      <c r="D60" s="8">
        <f t="shared" si="2"/>
        <v>68.59</v>
      </c>
      <c r="E60" s="8">
        <f t="shared" si="3"/>
        <v>3429.6000000000022</v>
      </c>
    </row>
    <row r="61" spans="1:5" x14ac:dyDescent="0.2">
      <c r="A61" s="10">
        <v>48</v>
      </c>
      <c r="B61" s="8">
        <f t="shared" si="0"/>
        <v>3429.6000000000022</v>
      </c>
      <c r="C61" s="8">
        <f t="shared" si="1"/>
        <v>9.15</v>
      </c>
      <c r="D61" s="8">
        <f t="shared" si="2"/>
        <v>68.59</v>
      </c>
      <c r="E61" s="8">
        <f t="shared" si="3"/>
        <v>3507.3400000000024</v>
      </c>
    </row>
    <row r="62" spans="1:5" x14ac:dyDescent="0.2">
      <c r="A62" s="10">
        <v>49</v>
      </c>
      <c r="B62" s="8">
        <f t="shared" si="0"/>
        <v>3507.3400000000024</v>
      </c>
      <c r="C62" s="8">
        <f t="shared" si="1"/>
        <v>9.35</v>
      </c>
      <c r="D62" s="8">
        <f t="shared" si="2"/>
        <v>68.59</v>
      </c>
      <c r="E62" s="8">
        <f t="shared" si="3"/>
        <v>3585.2800000000025</v>
      </c>
    </row>
    <row r="63" spans="1:5" x14ac:dyDescent="0.2">
      <c r="A63" s="10">
        <v>50</v>
      </c>
      <c r="B63" s="8">
        <f t="shared" si="0"/>
        <v>3585.2800000000025</v>
      </c>
      <c r="C63" s="8">
        <f t="shared" si="1"/>
        <v>9.56</v>
      </c>
      <c r="D63" s="8">
        <f t="shared" si="2"/>
        <v>68.59</v>
      </c>
      <c r="E63" s="8">
        <f t="shared" si="3"/>
        <v>3663.4300000000026</v>
      </c>
    </row>
    <row r="64" spans="1:5" x14ac:dyDescent="0.2">
      <c r="A64" s="10">
        <v>51</v>
      </c>
      <c r="B64" s="8">
        <f t="shared" si="0"/>
        <v>3663.4300000000026</v>
      </c>
      <c r="C64" s="8">
        <f t="shared" si="1"/>
        <v>9.77</v>
      </c>
      <c r="D64" s="8">
        <f t="shared" si="2"/>
        <v>68.59</v>
      </c>
      <c r="E64" s="8">
        <f t="shared" si="3"/>
        <v>3741.7900000000027</v>
      </c>
    </row>
    <row r="65" spans="1:5" x14ac:dyDescent="0.2">
      <c r="A65" s="10">
        <v>52</v>
      </c>
      <c r="B65" s="8">
        <f t="shared" si="0"/>
        <v>3741.7900000000027</v>
      </c>
      <c r="C65" s="8">
        <f t="shared" si="1"/>
        <v>9.98</v>
      </c>
      <c r="D65" s="8">
        <f t="shared" si="2"/>
        <v>68.59</v>
      </c>
      <c r="E65" s="8">
        <f t="shared" si="3"/>
        <v>3820.3600000000029</v>
      </c>
    </row>
    <row r="66" spans="1:5" x14ac:dyDescent="0.2">
      <c r="A66" s="10">
        <v>53</v>
      </c>
      <c r="B66" s="8">
        <f t="shared" si="0"/>
        <v>3820.3600000000029</v>
      </c>
      <c r="C66" s="8">
        <f t="shared" si="1"/>
        <v>10.19</v>
      </c>
      <c r="D66" s="8">
        <f t="shared" si="2"/>
        <v>68.59</v>
      </c>
      <c r="E66" s="8">
        <f t="shared" si="3"/>
        <v>3899.1400000000031</v>
      </c>
    </row>
    <row r="67" spans="1:5" x14ac:dyDescent="0.2">
      <c r="A67" s="10">
        <v>54</v>
      </c>
      <c r="B67" s="8">
        <f t="shared" si="0"/>
        <v>3899.1400000000031</v>
      </c>
      <c r="C67" s="8">
        <f t="shared" si="1"/>
        <v>10.4</v>
      </c>
      <c r="D67" s="8">
        <f t="shared" si="2"/>
        <v>68.59</v>
      </c>
      <c r="E67" s="8">
        <f t="shared" si="3"/>
        <v>3978.1300000000033</v>
      </c>
    </row>
    <row r="68" spans="1:5" x14ac:dyDescent="0.2">
      <c r="A68" s="10">
        <v>55</v>
      </c>
      <c r="B68" s="8">
        <f t="shared" si="0"/>
        <v>3978.1300000000033</v>
      </c>
      <c r="C68" s="8">
        <f t="shared" si="1"/>
        <v>10.61</v>
      </c>
      <c r="D68" s="8">
        <f t="shared" si="2"/>
        <v>68.59</v>
      </c>
      <c r="E68" s="8">
        <f t="shared" si="3"/>
        <v>4057.3300000000036</v>
      </c>
    </row>
    <row r="69" spans="1:5" x14ac:dyDescent="0.2">
      <c r="A69" s="10">
        <v>56</v>
      </c>
      <c r="B69" s="8">
        <f t="shared" si="0"/>
        <v>4057.3300000000036</v>
      </c>
      <c r="C69" s="8">
        <f t="shared" si="1"/>
        <v>10.82</v>
      </c>
      <c r="D69" s="8">
        <f t="shared" si="2"/>
        <v>68.59</v>
      </c>
      <c r="E69" s="8">
        <f t="shared" si="3"/>
        <v>4136.7400000000034</v>
      </c>
    </row>
    <row r="70" spans="1:5" x14ac:dyDescent="0.2">
      <c r="A70" s="10">
        <v>57</v>
      </c>
      <c r="B70" s="8">
        <f t="shared" si="0"/>
        <v>4136.7400000000034</v>
      </c>
      <c r="C70" s="8">
        <f t="shared" si="1"/>
        <v>11.03</v>
      </c>
      <c r="D70" s="8">
        <f t="shared" si="2"/>
        <v>68.59</v>
      </c>
      <c r="E70" s="8">
        <f t="shared" si="3"/>
        <v>4216.3600000000033</v>
      </c>
    </row>
    <row r="71" spans="1:5" x14ac:dyDescent="0.2">
      <c r="A71" s="10">
        <v>58</v>
      </c>
      <c r="B71" s="8">
        <f t="shared" si="0"/>
        <v>4216.3600000000033</v>
      </c>
      <c r="C71" s="8">
        <f t="shared" si="1"/>
        <v>11.24</v>
      </c>
      <c r="D71" s="8">
        <f t="shared" si="2"/>
        <v>68.59</v>
      </c>
      <c r="E71" s="8">
        <f t="shared" si="3"/>
        <v>4296.1900000000032</v>
      </c>
    </row>
    <row r="72" spans="1:5" x14ac:dyDescent="0.2">
      <c r="A72" s="10">
        <v>59</v>
      </c>
      <c r="B72" s="8">
        <f t="shared" si="0"/>
        <v>4296.1900000000032</v>
      </c>
      <c r="C72" s="8">
        <f t="shared" si="1"/>
        <v>11.46</v>
      </c>
      <c r="D72" s="8">
        <f t="shared" si="2"/>
        <v>68.59</v>
      </c>
      <c r="E72" s="8">
        <f t="shared" si="3"/>
        <v>4376.2400000000034</v>
      </c>
    </row>
    <row r="73" spans="1:5" x14ac:dyDescent="0.2">
      <c r="A73" s="10">
        <v>60</v>
      </c>
      <c r="B73" s="8">
        <f t="shared" si="0"/>
        <v>4376.2400000000034</v>
      </c>
      <c r="C73" s="8">
        <f t="shared" si="1"/>
        <v>11.67</v>
      </c>
      <c r="D73" s="8">
        <f t="shared" si="2"/>
        <v>68.59</v>
      </c>
      <c r="E73" s="8">
        <f t="shared" si="3"/>
        <v>4456.5000000000036</v>
      </c>
    </row>
    <row r="74" spans="1:5" x14ac:dyDescent="0.2">
      <c r="A74" s="10">
        <v>61</v>
      </c>
      <c r="B74" s="8">
        <f t="shared" si="0"/>
        <v>4456.5000000000036</v>
      </c>
      <c r="C74" s="8">
        <f t="shared" si="1"/>
        <v>11.88</v>
      </c>
      <c r="D74" s="8">
        <f t="shared" si="2"/>
        <v>68.59</v>
      </c>
      <c r="E74" s="8">
        <f t="shared" si="3"/>
        <v>4536.9700000000039</v>
      </c>
    </row>
    <row r="75" spans="1:5" x14ac:dyDescent="0.2">
      <c r="A75" s="10">
        <v>62</v>
      </c>
      <c r="B75" s="8">
        <f t="shared" si="0"/>
        <v>4536.9700000000039</v>
      </c>
      <c r="C75" s="8">
        <f t="shared" si="1"/>
        <v>12.1</v>
      </c>
      <c r="D75" s="8">
        <f t="shared" si="2"/>
        <v>68.59</v>
      </c>
      <c r="E75" s="8">
        <f t="shared" si="3"/>
        <v>4617.6600000000044</v>
      </c>
    </row>
    <row r="76" spans="1:5" x14ac:dyDescent="0.2">
      <c r="A76" s="10">
        <v>63</v>
      </c>
      <c r="B76" s="8">
        <f t="shared" si="0"/>
        <v>4617.6600000000044</v>
      </c>
      <c r="C76" s="8">
        <f t="shared" si="1"/>
        <v>12.31</v>
      </c>
      <c r="D76" s="8">
        <f t="shared" si="2"/>
        <v>68.59</v>
      </c>
      <c r="E76" s="8">
        <f t="shared" si="3"/>
        <v>4698.5600000000049</v>
      </c>
    </row>
    <row r="77" spans="1:5" x14ac:dyDescent="0.2">
      <c r="A77" s="10">
        <v>64</v>
      </c>
      <c r="B77" s="8">
        <f t="shared" si="0"/>
        <v>4698.5600000000049</v>
      </c>
      <c r="C77" s="8">
        <f t="shared" si="1"/>
        <v>12.53</v>
      </c>
      <c r="D77" s="8">
        <f t="shared" si="2"/>
        <v>68.59</v>
      </c>
      <c r="E77" s="8">
        <f t="shared" si="3"/>
        <v>4779.6800000000048</v>
      </c>
    </row>
    <row r="78" spans="1:5" x14ac:dyDescent="0.2">
      <c r="A78" s="10">
        <v>65</v>
      </c>
      <c r="B78" s="8">
        <f t="shared" si="0"/>
        <v>4779.6800000000048</v>
      </c>
      <c r="C78" s="8">
        <f t="shared" si="1"/>
        <v>12.75</v>
      </c>
      <c r="D78" s="8">
        <f t="shared" si="2"/>
        <v>68.59</v>
      </c>
      <c r="E78" s="8">
        <f t="shared" si="3"/>
        <v>4861.020000000005</v>
      </c>
    </row>
    <row r="79" spans="1:5" x14ac:dyDescent="0.2">
      <c r="A79" s="10">
        <v>66</v>
      </c>
      <c r="B79" s="8">
        <f t="shared" ref="B79:B142" si="4">E78</f>
        <v>4861.020000000005</v>
      </c>
      <c r="C79" s="8">
        <f t="shared" ref="C79:C142" si="5">ROUND(B79*$B$4,2)</f>
        <v>12.96</v>
      </c>
      <c r="D79" s="8">
        <f t="shared" ref="D79:D142" si="6">$B$1</f>
        <v>68.59</v>
      </c>
      <c r="E79" s="8">
        <f t="shared" ref="E79:E142" si="7">B79+C79+D79</f>
        <v>4942.5700000000052</v>
      </c>
    </row>
    <row r="80" spans="1:5" x14ac:dyDescent="0.2">
      <c r="A80" s="10">
        <v>67</v>
      </c>
      <c r="B80" s="8">
        <f t="shared" si="4"/>
        <v>4942.5700000000052</v>
      </c>
      <c r="C80" s="8">
        <f t="shared" si="5"/>
        <v>13.18</v>
      </c>
      <c r="D80" s="8">
        <f t="shared" si="6"/>
        <v>68.59</v>
      </c>
      <c r="E80" s="8">
        <f t="shared" si="7"/>
        <v>5024.3400000000056</v>
      </c>
    </row>
    <row r="81" spans="1:5" x14ac:dyDescent="0.2">
      <c r="A81" s="10">
        <v>68</v>
      </c>
      <c r="B81" s="8">
        <f t="shared" si="4"/>
        <v>5024.3400000000056</v>
      </c>
      <c r="C81" s="8">
        <f t="shared" si="5"/>
        <v>13.4</v>
      </c>
      <c r="D81" s="8">
        <f t="shared" si="6"/>
        <v>68.59</v>
      </c>
      <c r="E81" s="8">
        <f t="shared" si="7"/>
        <v>5106.3300000000054</v>
      </c>
    </row>
    <row r="82" spans="1:5" x14ac:dyDescent="0.2">
      <c r="A82" s="10">
        <v>69</v>
      </c>
      <c r="B82" s="8">
        <f t="shared" si="4"/>
        <v>5106.3300000000054</v>
      </c>
      <c r="C82" s="8">
        <f t="shared" si="5"/>
        <v>13.62</v>
      </c>
      <c r="D82" s="8">
        <f t="shared" si="6"/>
        <v>68.59</v>
      </c>
      <c r="E82" s="8">
        <f t="shared" si="7"/>
        <v>5188.5400000000054</v>
      </c>
    </row>
    <row r="83" spans="1:5" x14ac:dyDescent="0.2">
      <c r="A83" s="10">
        <v>70</v>
      </c>
      <c r="B83" s="8">
        <f t="shared" si="4"/>
        <v>5188.5400000000054</v>
      </c>
      <c r="C83" s="8">
        <f t="shared" si="5"/>
        <v>13.84</v>
      </c>
      <c r="D83" s="8">
        <f t="shared" si="6"/>
        <v>68.59</v>
      </c>
      <c r="E83" s="8">
        <f t="shared" si="7"/>
        <v>5270.9700000000057</v>
      </c>
    </row>
    <row r="84" spans="1:5" x14ac:dyDescent="0.2">
      <c r="A84" s="10">
        <v>71</v>
      </c>
      <c r="B84" s="8">
        <f t="shared" si="4"/>
        <v>5270.9700000000057</v>
      </c>
      <c r="C84" s="8">
        <f t="shared" si="5"/>
        <v>14.06</v>
      </c>
      <c r="D84" s="8">
        <f t="shared" si="6"/>
        <v>68.59</v>
      </c>
      <c r="E84" s="8">
        <f t="shared" si="7"/>
        <v>5353.6200000000063</v>
      </c>
    </row>
    <row r="85" spans="1:5" x14ac:dyDescent="0.2">
      <c r="A85" s="10">
        <v>72</v>
      </c>
      <c r="B85" s="8">
        <f t="shared" si="4"/>
        <v>5353.6200000000063</v>
      </c>
      <c r="C85" s="8">
        <f t="shared" si="5"/>
        <v>14.28</v>
      </c>
      <c r="D85" s="8">
        <f t="shared" si="6"/>
        <v>68.59</v>
      </c>
      <c r="E85" s="8">
        <f t="shared" si="7"/>
        <v>5436.4900000000061</v>
      </c>
    </row>
    <row r="86" spans="1:5" x14ac:dyDescent="0.2">
      <c r="A86" s="10">
        <v>73</v>
      </c>
      <c r="B86" s="8">
        <f t="shared" si="4"/>
        <v>5436.4900000000061</v>
      </c>
      <c r="C86" s="8">
        <f t="shared" si="5"/>
        <v>14.5</v>
      </c>
      <c r="D86" s="8">
        <f t="shared" si="6"/>
        <v>68.59</v>
      </c>
      <c r="E86" s="8">
        <f t="shared" si="7"/>
        <v>5519.5800000000063</v>
      </c>
    </row>
    <row r="87" spans="1:5" x14ac:dyDescent="0.2">
      <c r="A87" s="10">
        <v>74</v>
      </c>
      <c r="B87" s="8">
        <f t="shared" si="4"/>
        <v>5519.5800000000063</v>
      </c>
      <c r="C87" s="8">
        <f t="shared" si="5"/>
        <v>14.72</v>
      </c>
      <c r="D87" s="8">
        <f t="shared" si="6"/>
        <v>68.59</v>
      </c>
      <c r="E87" s="8">
        <f t="shared" si="7"/>
        <v>5602.8900000000067</v>
      </c>
    </row>
    <row r="88" spans="1:5" x14ac:dyDescent="0.2">
      <c r="A88" s="10">
        <v>75</v>
      </c>
      <c r="B88" s="8">
        <f t="shared" si="4"/>
        <v>5602.8900000000067</v>
      </c>
      <c r="C88" s="8">
        <f t="shared" si="5"/>
        <v>14.94</v>
      </c>
      <c r="D88" s="8">
        <f t="shared" si="6"/>
        <v>68.59</v>
      </c>
      <c r="E88" s="8">
        <f t="shared" si="7"/>
        <v>5686.4200000000064</v>
      </c>
    </row>
    <row r="89" spans="1:5" x14ac:dyDescent="0.2">
      <c r="A89" s="10">
        <v>76</v>
      </c>
      <c r="B89" s="8">
        <f t="shared" si="4"/>
        <v>5686.4200000000064</v>
      </c>
      <c r="C89" s="8">
        <f t="shared" si="5"/>
        <v>15.16</v>
      </c>
      <c r="D89" s="8">
        <f t="shared" si="6"/>
        <v>68.59</v>
      </c>
      <c r="E89" s="8">
        <f t="shared" si="7"/>
        <v>5770.1700000000064</v>
      </c>
    </row>
    <row r="90" spans="1:5" x14ac:dyDescent="0.2">
      <c r="A90" s="10">
        <v>77</v>
      </c>
      <c r="B90" s="8">
        <f t="shared" si="4"/>
        <v>5770.1700000000064</v>
      </c>
      <c r="C90" s="8">
        <f t="shared" si="5"/>
        <v>15.39</v>
      </c>
      <c r="D90" s="8">
        <f t="shared" si="6"/>
        <v>68.59</v>
      </c>
      <c r="E90" s="8">
        <f t="shared" si="7"/>
        <v>5854.1500000000069</v>
      </c>
    </row>
    <row r="91" spans="1:5" x14ac:dyDescent="0.2">
      <c r="A91" s="10">
        <v>78</v>
      </c>
      <c r="B91" s="8">
        <f t="shared" si="4"/>
        <v>5854.1500000000069</v>
      </c>
      <c r="C91" s="8">
        <f t="shared" si="5"/>
        <v>15.61</v>
      </c>
      <c r="D91" s="8">
        <f t="shared" si="6"/>
        <v>68.59</v>
      </c>
      <c r="E91" s="8">
        <f t="shared" si="7"/>
        <v>5938.3500000000067</v>
      </c>
    </row>
    <row r="92" spans="1:5" x14ac:dyDescent="0.2">
      <c r="A92" s="10">
        <v>79</v>
      </c>
      <c r="B92" s="8">
        <f t="shared" si="4"/>
        <v>5938.3500000000067</v>
      </c>
      <c r="C92" s="8">
        <f t="shared" si="5"/>
        <v>15.84</v>
      </c>
      <c r="D92" s="8">
        <f t="shared" si="6"/>
        <v>68.59</v>
      </c>
      <c r="E92" s="8">
        <f t="shared" si="7"/>
        <v>6022.780000000007</v>
      </c>
    </row>
    <row r="93" spans="1:5" x14ac:dyDescent="0.2">
      <c r="A93" s="10">
        <v>80</v>
      </c>
      <c r="B93" s="8">
        <f t="shared" si="4"/>
        <v>6022.780000000007</v>
      </c>
      <c r="C93" s="8">
        <f t="shared" si="5"/>
        <v>16.059999999999999</v>
      </c>
      <c r="D93" s="8">
        <f t="shared" si="6"/>
        <v>68.59</v>
      </c>
      <c r="E93" s="8">
        <f t="shared" si="7"/>
        <v>6107.4300000000076</v>
      </c>
    </row>
    <row r="94" spans="1:5" x14ac:dyDescent="0.2">
      <c r="A94" s="10">
        <v>81</v>
      </c>
      <c r="B94" s="8">
        <f t="shared" si="4"/>
        <v>6107.4300000000076</v>
      </c>
      <c r="C94" s="8">
        <f t="shared" si="5"/>
        <v>16.29</v>
      </c>
      <c r="D94" s="8">
        <f t="shared" si="6"/>
        <v>68.59</v>
      </c>
      <c r="E94" s="8">
        <f t="shared" si="7"/>
        <v>6192.3100000000077</v>
      </c>
    </row>
    <row r="95" spans="1:5" x14ac:dyDescent="0.2">
      <c r="A95" s="10">
        <v>82</v>
      </c>
      <c r="B95" s="8">
        <f t="shared" si="4"/>
        <v>6192.3100000000077</v>
      </c>
      <c r="C95" s="8">
        <f t="shared" si="5"/>
        <v>16.510000000000002</v>
      </c>
      <c r="D95" s="8">
        <f t="shared" si="6"/>
        <v>68.59</v>
      </c>
      <c r="E95" s="8">
        <f t="shared" si="7"/>
        <v>6277.410000000008</v>
      </c>
    </row>
    <row r="96" spans="1:5" x14ac:dyDescent="0.2">
      <c r="A96" s="10">
        <v>83</v>
      </c>
      <c r="B96" s="8">
        <f t="shared" si="4"/>
        <v>6277.410000000008</v>
      </c>
      <c r="C96" s="8">
        <f t="shared" si="5"/>
        <v>16.739999999999998</v>
      </c>
      <c r="D96" s="8">
        <f t="shared" si="6"/>
        <v>68.59</v>
      </c>
      <c r="E96" s="8">
        <f t="shared" si="7"/>
        <v>6362.740000000008</v>
      </c>
    </row>
    <row r="97" spans="1:5" x14ac:dyDescent="0.2">
      <c r="A97" s="10">
        <v>84</v>
      </c>
      <c r="B97" s="8">
        <f t="shared" si="4"/>
        <v>6362.740000000008</v>
      </c>
      <c r="C97" s="8">
        <f t="shared" si="5"/>
        <v>16.97</v>
      </c>
      <c r="D97" s="8">
        <f t="shared" si="6"/>
        <v>68.59</v>
      </c>
      <c r="E97" s="8">
        <f t="shared" si="7"/>
        <v>6448.3000000000084</v>
      </c>
    </row>
    <row r="98" spans="1:5" x14ac:dyDescent="0.2">
      <c r="A98" s="10">
        <v>85</v>
      </c>
      <c r="B98" s="8">
        <f t="shared" si="4"/>
        <v>6448.3000000000084</v>
      </c>
      <c r="C98" s="8">
        <f t="shared" si="5"/>
        <v>17.2</v>
      </c>
      <c r="D98" s="8">
        <f t="shared" si="6"/>
        <v>68.59</v>
      </c>
      <c r="E98" s="8">
        <f t="shared" si="7"/>
        <v>6534.0900000000083</v>
      </c>
    </row>
    <row r="99" spans="1:5" x14ac:dyDescent="0.2">
      <c r="A99" s="10">
        <v>86</v>
      </c>
      <c r="B99" s="8">
        <f t="shared" si="4"/>
        <v>6534.0900000000083</v>
      </c>
      <c r="C99" s="8">
        <f t="shared" si="5"/>
        <v>17.420000000000002</v>
      </c>
      <c r="D99" s="8">
        <f t="shared" si="6"/>
        <v>68.59</v>
      </c>
      <c r="E99" s="8">
        <f t="shared" si="7"/>
        <v>6620.1000000000085</v>
      </c>
    </row>
    <row r="100" spans="1:5" x14ac:dyDescent="0.2">
      <c r="A100" s="10">
        <v>87</v>
      </c>
      <c r="B100" s="8">
        <f t="shared" si="4"/>
        <v>6620.1000000000085</v>
      </c>
      <c r="C100" s="8">
        <f t="shared" si="5"/>
        <v>17.649999999999999</v>
      </c>
      <c r="D100" s="8">
        <f t="shared" si="6"/>
        <v>68.59</v>
      </c>
      <c r="E100" s="8">
        <f t="shared" si="7"/>
        <v>6706.3400000000083</v>
      </c>
    </row>
    <row r="101" spans="1:5" x14ac:dyDescent="0.2">
      <c r="A101" s="10">
        <v>88</v>
      </c>
      <c r="B101" s="8">
        <f t="shared" si="4"/>
        <v>6706.3400000000083</v>
      </c>
      <c r="C101" s="8">
        <f t="shared" si="5"/>
        <v>17.88</v>
      </c>
      <c r="D101" s="8">
        <f t="shared" si="6"/>
        <v>68.59</v>
      </c>
      <c r="E101" s="8">
        <f t="shared" si="7"/>
        <v>6792.8100000000086</v>
      </c>
    </row>
    <row r="102" spans="1:5" x14ac:dyDescent="0.2">
      <c r="A102" s="10">
        <v>89</v>
      </c>
      <c r="B102" s="8">
        <f t="shared" si="4"/>
        <v>6792.8100000000086</v>
      </c>
      <c r="C102" s="8">
        <f t="shared" si="5"/>
        <v>18.11</v>
      </c>
      <c r="D102" s="8">
        <f t="shared" si="6"/>
        <v>68.59</v>
      </c>
      <c r="E102" s="8">
        <f t="shared" si="7"/>
        <v>6879.5100000000084</v>
      </c>
    </row>
    <row r="103" spans="1:5" x14ac:dyDescent="0.2">
      <c r="A103" s="10">
        <v>90</v>
      </c>
      <c r="B103" s="8">
        <f t="shared" si="4"/>
        <v>6879.5100000000084</v>
      </c>
      <c r="C103" s="8">
        <f t="shared" si="5"/>
        <v>18.350000000000001</v>
      </c>
      <c r="D103" s="8">
        <f t="shared" si="6"/>
        <v>68.59</v>
      </c>
      <c r="E103" s="8">
        <f t="shared" si="7"/>
        <v>6966.4500000000089</v>
      </c>
    </row>
    <row r="104" spans="1:5" x14ac:dyDescent="0.2">
      <c r="A104" s="10">
        <v>91</v>
      </c>
      <c r="B104" s="8">
        <f t="shared" si="4"/>
        <v>6966.4500000000089</v>
      </c>
      <c r="C104" s="8">
        <f t="shared" si="5"/>
        <v>18.579999999999998</v>
      </c>
      <c r="D104" s="8">
        <f t="shared" si="6"/>
        <v>68.59</v>
      </c>
      <c r="E104" s="8">
        <f t="shared" si="7"/>
        <v>7053.620000000009</v>
      </c>
    </row>
    <row r="105" spans="1:5" x14ac:dyDescent="0.2">
      <c r="A105" s="10">
        <v>92</v>
      </c>
      <c r="B105" s="8">
        <f t="shared" si="4"/>
        <v>7053.620000000009</v>
      </c>
      <c r="C105" s="8">
        <f t="shared" si="5"/>
        <v>18.809999999999999</v>
      </c>
      <c r="D105" s="8">
        <f t="shared" si="6"/>
        <v>68.59</v>
      </c>
      <c r="E105" s="8">
        <f t="shared" si="7"/>
        <v>7141.0200000000095</v>
      </c>
    </row>
    <row r="106" spans="1:5" x14ac:dyDescent="0.2">
      <c r="A106" s="10">
        <v>93</v>
      </c>
      <c r="B106" s="8">
        <f t="shared" si="4"/>
        <v>7141.0200000000095</v>
      </c>
      <c r="C106" s="8">
        <f t="shared" si="5"/>
        <v>19.04</v>
      </c>
      <c r="D106" s="8">
        <f t="shared" si="6"/>
        <v>68.59</v>
      </c>
      <c r="E106" s="8">
        <f t="shared" si="7"/>
        <v>7228.6500000000096</v>
      </c>
    </row>
    <row r="107" spans="1:5" x14ac:dyDescent="0.2">
      <c r="A107" s="10">
        <v>94</v>
      </c>
      <c r="B107" s="8">
        <f t="shared" si="4"/>
        <v>7228.6500000000096</v>
      </c>
      <c r="C107" s="8">
        <f t="shared" si="5"/>
        <v>19.28</v>
      </c>
      <c r="D107" s="8">
        <f t="shared" si="6"/>
        <v>68.59</v>
      </c>
      <c r="E107" s="8">
        <f t="shared" si="7"/>
        <v>7316.5200000000095</v>
      </c>
    </row>
    <row r="108" spans="1:5" x14ac:dyDescent="0.2">
      <c r="A108" s="10">
        <v>95</v>
      </c>
      <c r="B108" s="8">
        <f t="shared" si="4"/>
        <v>7316.5200000000095</v>
      </c>
      <c r="C108" s="8">
        <f t="shared" si="5"/>
        <v>19.510000000000002</v>
      </c>
      <c r="D108" s="8">
        <f t="shared" si="6"/>
        <v>68.59</v>
      </c>
      <c r="E108" s="8">
        <f t="shared" si="7"/>
        <v>7404.6200000000099</v>
      </c>
    </row>
    <row r="109" spans="1:5" x14ac:dyDescent="0.2">
      <c r="A109" s="10">
        <v>96</v>
      </c>
      <c r="B109" s="8">
        <f t="shared" si="4"/>
        <v>7404.6200000000099</v>
      </c>
      <c r="C109" s="8">
        <f t="shared" si="5"/>
        <v>19.75</v>
      </c>
      <c r="D109" s="8">
        <f t="shared" si="6"/>
        <v>68.59</v>
      </c>
      <c r="E109" s="8">
        <f t="shared" si="7"/>
        <v>7492.96000000001</v>
      </c>
    </row>
    <row r="110" spans="1:5" x14ac:dyDescent="0.2">
      <c r="A110" s="10">
        <v>97</v>
      </c>
      <c r="B110" s="8">
        <f t="shared" si="4"/>
        <v>7492.96000000001</v>
      </c>
      <c r="C110" s="8">
        <f t="shared" si="5"/>
        <v>19.98</v>
      </c>
      <c r="D110" s="8">
        <f t="shared" si="6"/>
        <v>68.59</v>
      </c>
      <c r="E110" s="8">
        <f t="shared" si="7"/>
        <v>7581.5300000000097</v>
      </c>
    </row>
    <row r="111" spans="1:5" x14ac:dyDescent="0.2">
      <c r="A111" s="10">
        <v>98</v>
      </c>
      <c r="B111" s="8">
        <f t="shared" si="4"/>
        <v>7581.5300000000097</v>
      </c>
      <c r="C111" s="8">
        <f t="shared" si="5"/>
        <v>20.22</v>
      </c>
      <c r="D111" s="8">
        <f t="shared" si="6"/>
        <v>68.59</v>
      </c>
      <c r="E111" s="8">
        <f t="shared" si="7"/>
        <v>7670.3400000000101</v>
      </c>
    </row>
    <row r="112" spans="1:5" x14ac:dyDescent="0.2">
      <c r="A112" s="10">
        <v>99</v>
      </c>
      <c r="B112" s="8">
        <f t="shared" si="4"/>
        <v>7670.3400000000101</v>
      </c>
      <c r="C112" s="8">
        <f t="shared" si="5"/>
        <v>20.45</v>
      </c>
      <c r="D112" s="8">
        <f t="shared" si="6"/>
        <v>68.59</v>
      </c>
      <c r="E112" s="8">
        <f t="shared" si="7"/>
        <v>7759.3800000000101</v>
      </c>
    </row>
    <row r="113" spans="1:5" x14ac:dyDescent="0.2">
      <c r="A113" s="10">
        <v>100</v>
      </c>
      <c r="B113" s="8">
        <f t="shared" si="4"/>
        <v>7759.3800000000101</v>
      </c>
      <c r="C113" s="8">
        <f t="shared" si="5"/>
        <v>20.69</v>
      </c>
      <c r="D113" s="8">
        <f t="shared" si="6"/>
        <v>68.59</v>
      </c>
      <c r="E113" s="8">
        <f t="shared" si="7"/>
        <v>7848.6600000000099</v>
      </c>
    </row>
    <row r="114" spans="1:5" x14ac:dyDescent="0.2">
      <c r="A114" s="10">
        <v>101</v>
      </c>
      <c r="B114" s="8">
        <f t="shared" si="4"/>
        <v>7848.6600000000099</v>
      </c>
      <c r="C114" s="8">
        <f t="shared" si="5"/>
        <v>20.93</v>
      </c>
      <c r="D114" s="8">
        <f t="shared" si="6"/>
        <v>68.59</v>
      </c>
      <c r="E114" s="8">
        <f t="shared" si="7"/>
        <v>7938.1800000000103</v>
      </c>
    </row>
    <row r="115" spans="1:5" x14ac:dyDescent="0.2">
      <c r="A115" s="10">
        <v>102</v>
      </c>
      <c r="B115" s="8">
        <f t="shared" si="4"/>
        <v>7938.1800000000103</v>
      </c>
      <c r="C115" s="8">
        <f t="shared" si="5"/>
        <v>21.17</v>
      </c>
      <c r="D115" s="8">
        <f t="shared" si="6"/>
        <v>68.59</v>
      </c>
      <c r="E115" s="8">
        <f t="shared" si="7"/>
        <v>8027.9400000000105</v>
      </c>
    </row>
    <row r="116" spans="1:5" x14ac:dyDescent="0.2">
      <c r="A116" s="10">
        <v>103</v>
      </c>
      <c r="B116" s="8">
        <f t="shared" si="4"/>
        <v>8027.9400000000105</v>
      </c>
      <c r="C116" s="8">
        <f t="shared" si="5"/>
        <v>21.41</v>
      </c>
      <c r="D116" s="8">
        <f t="shared" si="6"/>
        <v>68.59</v>
      </c>
      <c r="E116" s="8">
        <f t="shared" si="7"/>
        <v>8117.9400000000105</v>
      </c>
    </row>
    <row r="117" spans="1:5" x14ac:dyDescent="0.2">
      <c r="A117" s="10">
        <v>104</v>
      </c>
      <c r="B117" s="8">
        <f t="shared" si="4"/>
        <v>8117.9400000000105</v>
      </c>
      <c r="C117" s="8">
        <f t="shared" si="5"/>
        <v>21.65</v>
      </c>
      <c r="D117" s="8">
        <f t="shared" si="6"/>
        <v>68.59</v>
      </c>
      <c r="E117" s="8">
        <f t="shared" si="7"/>
        <v>8208.1800000000094</v>
      </c>
    </row>
    <row r="118" spans="1:5" x14ac:dyDescent="0.2">
      <c r="A118" s="10">
        <v>105</v>
      </c>
      <c r="B118" s="8">
        <f t="shared" si="4"/>
        <v>8208.1800000000094</v>
      </c>
      <c r="C118" s="8">
        <f t="shared" si="5"/>
        <v>21.89</v>
      </c>
      <c r="D118" s="8">
        <f t="shared" si="6"/>
        <v>68.59</v>
      </c>
      <c r="E118" s="8">
        <f t="shared" si="7"/>
        <v>8298.6600000000089</v>
      </c>
    </row>
    <row r="119" spans="1:5" x14ac:dyDescent="0.2">
      <c r="A119" s="10">
        <v>106</v>
      </c>
      <c r="B119" s="8">
        <f t="shared" si="4"/>
        <v>8298.6600000000089</v>
      </c>
      <c r="C119" s="8">
        <f t="shared" si="5"/>
        <v>22.13</v>
      </c>
      <c r="D119" s="8">
        <f t="shared" si="6"/>
        <v>68.59</v>
      </c>
      <c r="E119" s="8">
        <f t="shared" si="7"/>
        <v>8389.3800000000083</v>
      </c>
    </row>
    <row r="120" spans="1:5" x14ac:dyDescent="0.2">
      <c r="A120" s="10">
        <v>107</v>
      </c>
      <c r="B120" s="8">
        <f t="shared" si="4"/>
        <v>8389.3800000000083</v>
      </c>
      <c r="C120" s="8">
        <f t="shared" si="5"/>
        <v>22.37</v>
      </c>
      <c r="D120" s="8">
        <f t="shared" si="6"/>
        <v>68.59</v>
      </c>
      <c r="E120" s="8">
        <f t="shared" si="7"/>
        <v>8480.3400000000092</v>
      </c>
    </row>
    <row r="121" spans="1:5" x14ac:dyDescent="0.2">
      <c r="A121" s="10">
        <v>108</v>
      </c>
      <c r="B121" s="8">
        <f t="shared" si="4"/>
        <v>8480.3400000000092</v>
      </c>
      <c r="C121" s="8">
        <f t="shared" si="5"/>
        <v>22.61</v>
      </c>
      <c r="D121" s="8">
        <f t="shared" si="6"/>
        <v>68.59</v>
      </c>
      <c r="E121" s="8">
        <f t="shared" si="7"/>
        <v>8571.54000000001</v>
      </c>
    </row>
    <row r="122" spans="1:5" x14ac:dyDescent="0.2">
      <c r="A122" s="10">
        <v>109</v>
      </c>
      <c r="B122" s="8">
        <f t="shared" si="4"/>
        <v>8571.54000000001</v>
      </c>
      <c r="C122" s="8">
        <f t="shared" si="5"/>
        <v>22.86</v>
      </c>
      <c r="D122" s="8">
        <f t="shared" si="6"/>
        <v>68.59</v>
      </c>
      <c r="E122" s="8">
        <f t="shared" si="7"/>
        <v>8662.9900000000107</v>
      </c>
    </row>
    <row r="123" spans="1:5" x14ac:dyDescent="0.2">
      <c r="A123" s="10">
        <v>110</v>
      </c>
      <c r="B123" s="8">
        <f t="shared" si="4"/>
        <v>8662.9900000000107</v>
      </c>
      <c r="C123" s="8">
        <f t="shared" si="5"/>
        <v>23.1</v>
      </c>
      <c r="D123" s="8">
        <f t="shared" si="6"/>
        <v>68.59</v>
      </c>
      <c r="E123" s="8">
        <f t="shared" si="7"/>
        <v>8754.6800000000112</v>
      </c>
    </row>
    <row r="124" spans="1:5" x14ac:dyDescent="0.2">
      <c r="A124" s="10">
        <v>111</v>
      </c>
      <c r="B124" s="8">
        <f t="shared" si="4"/>
        <v>8754.6800000000112</v>
      </c>
      <c r="C124" s="8">
        <f t="shared" si="5"/>
        <v>23.35</v>
      </c>
      <c r="D124" s="8">
        <f t="shared" si="6"/>
        <v>68.59</v>
      </c>
      <c r="E124" s="8">
        <f t="shared" si="7"/>
        <v>8846.6200000000117</v>
      </c>
    </row>
    <row r="125" spans="1:5" x14ac:dyDescent="0.2">
      <c r="A125" s="10">
        <v>112</v>
      </c>
      <c r="B125" s="8">
        <f t="shared" si="4"/>
        <v>8846.6200000000117</v>
      </c>
      <c r="C125" s="8">
        <f t="shared" si="5"/>
        <v>23.59</v>
      </c>
      <c r="D125" s="8">
        <f t="shared" si="6"/>
        <v>68.59</v>
      </c>
      <c r="E125" s="8">
        <f t="shared" si="7"/>
        <v>8938.800000000012</v>
      </c>
    </row>
    <row r="126" spans="1:5" x14ac:dyDescent="0.2">
      <c r="A126" s="10">
        <v>113</v>
      </c>
      <c r="B126" s="8">
        <f t="shared" si="4"/>
        <v>8938.800000000012</v>
      </c>
      <c r="C126" s="8">
        <f t="shared" si="5"/>
        <v>23.84</v>
      </c>
      <c r="D126" s="8">
        <f t="shared" si="6"/>
        <v>68.59</v>
      </c>
      <c r="E126" s="8">
        <f t="shared" si="7"/>
        <v>9031.2300000000123</v>
      </c>
    </row>
    <row r="127" spans="1:5" x14ac:dyDescent="0.2">
      <c r="A127" s="10">
        <v>114</v>
      </c>
      <c r="B127" s="8">
        <f t="shared" si="4"/>
        <v>9031.2300000000123</v>
      </c>
      <c r="C127" s="8">
        <f t="shared" si="5"/>
        <v>24.08</v>
      </c>
      <c r="D127" s="8">
        <f t="shared" si="6"/>
        <v>68.59</v>
      </c>
      <c r="E127" s="8">
        <f t="shared" si="7"/>
        <v>9123.9000000000124</v>
      </c>
    </row>
    <row r="128" spans="1:5" x14ac:dyDescent="0.2">
      <c r="A128" s="10">
        <v>115</v>
      </c>
      <c r="B128" s="8">
        <f t="shared" si="4"/>
        <v>9123.9000000000124</v>
      </c>
      <c r="C128" s="8">
        <f t="shared" si="5"/>
        <v>24.33</v>
      </c>
      <c r="D128" s="8">
        <f t="shared" si="6"/>
        <v>68.59</v>
      </c>
      <c r="E128" s="8">
        <f t="shared" si="7"/>
        <v>9216.8200000000124</v>
      </c>
    </row>
    <row r="129" spans="1:5" x14ac:dyDescent="0.2">
      <c r="A129" s="10">
        <v>116</v>
      </c>
      <c r="B129" s="8">
        <f t="shared" si="4"/>
        <v>9216.8200000000124</v>
      </c>
      <c r="C129" s="8">
        <f t="shared" si="5"/>
        <v>24.58</v>
      </c>
      <c r="D129" s="8">
        <f t="shared" si="6"/>
        <v>68.59</v>
      </c>
      <c r="E129" s="8">
        <f t="shared" si="7"/>
        <v>9309.9900000000125</v>
      </c>
    </row>
    <row r="130" spans="1:5" x14ac:dyDescent="0.2">
      <c r="A130" s="10">
        <v>117</v>
      </c>
      <c r="B130" s="8">
        <f t="shared" si="4"/>
        <v>9309.9900000000125</v>
      </c>
      <c r="C130" s="8">
        <f t="shared" si="5"/>
        <v>24.83</v>
      </c>
      <c r="D130" s="8">
        <f t="shared" si="6"/>
        <v>68.59</v>
      </c>
      <c r="E130" s="8">
        <f t="shared" si="7"/>
        <v>9403.4100000000126</v>
      </c>
    </row>
    <row r="131" spans="1:5" x14ac:dyDescent="0.2">
      <c r="A131" s="10">
        <v>118</v>
      </c>
      <c r="B131" s="8">
        <f t="shared" si="4"/>
        <v>9403.4100000000126</v>
      </c>
      <c r="C131" s="8">
        <f t="shared" si="5"/>
        <v>25.08</v>
      </c>
      <c r="D131" s="8">
        <f t="shared" si="6"/>
        <v>68.59</v>
      </c>
      <c r="E131" s="8">
        <f t="shared" si="7"/>
        <v>9497.0800000000127</v>
      </c>
    </row>
    <row r="132" spans="1:5" x14ac:dyDescent="0.2">
      <c r="A132" s="10">
        <v>119</v>
      </c>
      <c r="B132" s="8">
        <f t="shared" si="4"/>
        <v>9497.0800000000127</v>
      </c>
      <c r="C132" s="8">
        <f t="shared" si="5"/>
        <v>25.33</v>
      </c>
      <c r="D132" s="8">
        <f t="shared" si="6"/>
        <v>68.59</v>
      </c>
      <c r="E132" s="8">
        <f t="shared" si="7"/>
        <v>9591.0000000000127</v>
      </c>
    </row>
    <row r="133" spans="1:5" x14ac:dyDescent="0.2">
      <c r="A133" s="10">
        <v>120</v>
      </c>
      <c r="B133" s="8">
        <f t="shared" si="4"/>
        <v>9591.0000000000127</v>
      </c>
      <c r="C133" s="8">
        <f t="shared" si="5"/>
        <v>25.58</v>
      </c>
      <c r="D133" s="8">
        <f t="shared" si="6"/>
        <v>68.59</v>
      </c>
      <c r="E133" s="8">
        <f t="shared" si="7"/>
        <v>9685.1700000000128</v>
      </c>
    </row>
    <row r="134" spans="1:5" x14ac:dyDescent="0.2">
      <c r="A134" s="10">
        <v>121</v>
      </c>
      <c r="B134" s="8">
        <f t="shared" si="4"/>
        <v>9685.1700000000128</v>
      </c>
      <c r="C134" s="8">
        <f t="shared" si="5"/>
        <v>25.83</v>
      </c>
      <c r="D134" s="8">
        <f t="shared" si="6"/>
        <v>68.59</v>
      </c>
      <c r="E134" s="8">
        <f t="shared" si="7"/>
        <v>9779.5900000000129</v>
      </c>
    </row>
    <row r="135" spans="1:5" x14ac:dyDescent="0.2">
      <c r="A135" s="10">
        <v>122</v>
      </c>
      <c r="B135" s="8">
        <f t="shared" si="4"/>
        <v>9779.5900000000129</v>
      </c>
      <c r="C135" s="8">
        <f t="shared" si="5"/>
        <v>26.08</v>
      </c>
      <c r="D135" s="8">
        <f t="shared" si="6"/>
        <v>68.59</v>
      </c>
      <c r="E135" s="8">
        <f t="shared" si="7"/>
        <v>9874.260000000013</v>
      </c>
    </row>
    <row r="136" spans="1:5" x14ac:dyDescent="0.2">
      <c r="A136" s="10">
        <v>123</v>
      </c>
      <c r="B136" s="8">
        <f t="shared" si="4"/>
        <v>9874.260000000013</v>
      </c>
      <c r="C136" s="8">
        <f t="shared" si="5"/>
        <v>26.33</v>
      </c>
      <c r="D136" s="8">
        <f t="shared" si="6"/>
        <v>68.59</v>
      </c>
      <c r="E136" s="8">
        <f t="shared" si="7"/>
        <v>9969.180000000013</v>
      </c>
    </row>
    <row r="137" spans="1:5" x14ac:dyDescent="0.2">
      <c r="A137" s="10">
        <v>124</v>
      </c>
      <c r="B137" s="8">
        <f t="shared" si="4"/>
        <v>9969.180000000013</v>
      </c>
      <c r="C137" s="8">
        <f t="shared" si="5"/>
        <v>26.58</v>
      </c>
      <c r="D137" s="8">
        <f t="shared" si="6"/>
        <v>68.59</v>
      </c>
      <c r="E137" s="8">
        <f t="shared" si="7"/>
        <v>10064.350000000013</v>
      </c>
    </row>
    <row r="138" spans="1:5" x14ac:dyDescent="0.2">
      <c r="A138" s="10">
        <v>125</v>
      </c>
      <c r="B138" s="8">
        <f t="shared" si="4"/>
        <v>10064.350000000013</v>
      </c>
      <c r="C138" s="8">
        <f t="shared" si="5"/>
        <v>26.84</v>
      </c>
      <c r="D138" s="8">
        <f t="shared" si="6"/>
        <v>68.59</v>
      </c>
      <c r="E138" s="8">
        <f t="shared" si="7"/>
        <v>10159.780000000013</v>
      </c>
    </row>
    <row r="139" spans="1:5" x14ac:dyDescent="0.2">
      <c r="A139" s="10">
        <v>126</v>
      </c>
      <c r="B139" s="8">
        <f t="shared" si="4"/>
        <v>10159.780000000013</v>
      </c>
      <c r="C139" s="8">
        <f t="shared" si="5"/>
        <v>27.09</v>
      </c>
      <c r="D139" s="8">
        <f t="shared" si="6"/>
        <v>68.59</v>
      </c>
      <c r="E139" s="8">
        <f t="shared" si="7"/>
        <v>10255.460000000014</v>
      </c>
    </row>
    <row r="140" spans="1:5" x14ac:dyDescent="0.2">
      <c r="A140" s="10">
        <v>127</v>
      </c>
      <c r="B140" s="8">
        <f t="shared" si="4"/>
        <v>10255.460000000014</v>
      </c>
      <c r="C140" s="8">
        <f t="shared" si="5"/>
        <v>27.35</v>
      </c>
      <c r="D140" s="8">
        <f t="shared" si="6"/>
        <v>68.59</v>
      </c>
      <c r="E140" s="8">
        <f t="shared" si="7"/>
        <v>10351.400000000014</v>
      </c>
    </row>
    <row r="141" spans="1:5" x14ac:dyDescent="0.2">
      <c r="A141" s="10">
        <v>128</v>
      </c>
      <c r="B141" s="8">
        <f t="shared" si="4"/>
        <v>10351.400000000014</v>
      </c>
      <c r="C141" s="8">
        <f t="shared" si="5"/>
        <v>27.6</v>
      </c>
      <c r="D141" s="8">
        <f t="shared" si="6"/>
        <v>68.59</v>
      </c>
      <c r="E141" s="8">
        <f t="shared" si="7"/>
        <v>10447.590000000015</v>
      </c>
    </row>
    <row r="142" spans="1:5" x14ac:dyDescent="0.2">
      <c r="A142" s="10">
        <v>129</v>
      </c>
      <c r="B142" s="8">
        <f t="shared" si="4"/>
        <v>10447.590000000015</v>
      </c>
      <c r="C142" s="8">
        <f t="shared" si="5"/>
        <v>27.86</v>
      </c>
      <c r="D142" s="8">
        <f t="shared" si="6"/>
        <v>68.59</v>
      </c>
      <c r="E142" s="8">
        <f t="shared" si="7"/>
        <v>10544.040000000015</v>
      </c>
    </row>
    <row r="143" spans="1:5" x14ac:dyDescent="0.2">
      <c r="A143" s="10">
        <v>130</v>
      </c>
      <c r="B143" s="8">
        <f t="shared" ref="B143:B206" si="8">E142</f>
        <v>10544.040000000015</v>
      </c>
      <c r="C143" s="8">
        <f t="shared" ref="C143:C206" si="9">ROUND(B143*$B$4,2)</f>
        <v>28.12</v>
      </c>
      <c r="D143" s="8">
        <f t="shared" ref="D143:D206" si="10">$B$1</f>
        <v>68.59</v>
      </c>
      <c r="E143" s="8">
        <f t="shared" ref="E143:E206" si="11">B143+C143+D143</f>
        <v>10640.750000000016</v>
      </c>
    </row>
    <row r="144" spans="1:5" x14ac:dyDescent="0.2">
      <c r="A144" s="10">
        <v>131</v>
      </c>
      <c r="B144" s="8">
        <f t="shared" si="8"/>
        <v>10640.750000000016</v>
      </c>
      <c r="C144" s="8">
        <f t="shared" si="9"/>
        <v>28.38</v>
      </c>
      <c r="D144" s="8">
        <f t="shared" si="10"/>
        <v>68.59</v>
      </c>
      <c r="E144" s="8">
        <f t="shared" si="11"/>
        <v>10737.720000000016</v>
      </c>
    </row>
    <row r="145" spans="1:5" x14ac:dyDescent="0.2">
      <c r="A145" s="10">
        <v>132</v>
      </c>
      <c r="B145" s="8">
        <f t="shared" si="8"/>
        <v>10737.720000000016</v>
      </c>
      <c r="C145" s="8">
        <f t="shared" si="9"/>
        <v>28.63</v>
      </c>
      <c r="D145" s="8">
        <f t="shared" si="10"/>
        <v>68.59</v>
      </c>
      <c r="E145" s="8">
        <f t="shared" si="11"/>
        <v>10834.940000000015</v>
      </c>
    </row>
    <row r="146" spans="1:5" x14ac:dyDescent="0.2">
      <c r="A146" s="10">
        <v>133</v>
      </c>
      <c r="B146" s="8">
        <f t="shared" si="8"/>
        <v>10834.940000000015</v>
      </c>
      <c r="C146" s="8">
        <f t="shared" si="9"/>
        <v>28.89</v>
      </c>
      <c r="D146" s="8">
        <f t="shared" si="10"/>
        <v>68.59</v>
      </c>
      <c r="E146" s="8">
        <f t="shared" si="11"/>
        <v>10932.420000000015</v>
      </c>
    </row>
    <row r="147" spans="1:5" x14ac:dyDescent="0.2">
      <c r="A147" s="10">
        <v>134</v>
      </c>
      <c r="B147" s="8">
        <f t="shared" si="8"/>
        <v>10932.420000000015</v>
      </c>
      <c r="C147" s="8">
        <f t="shared" si="9"/>
        <v>29.15</v>
      </c>
      <c r="D147" s="8">
        <f t="shared" si="10"/>
        <v>68.59</v>
      </c>
      <c r="E147" s="8">
        <f t="shared" si="11"/>
        <v>11030.160000000014</v>
      </c>
    </row>
    <row r="148" spans="1:5" x14ac:dyDescent="0.2">
      <c r="A148" s="10">
        <v>135</v>
      </c>
      <c r="B148" s="8">
        <f t="shared" si="8"/>
        <v>11030.160000000014</v>
      </c>
      <c r="C148" s="8">
        <f t="shared" si="9"/>
        <v>29.41</v>
      </c>
      <c r="D148" s="8">
        <f t="shared" si="10"/>
        <v>68.59</v>
      </c>
      <c r="E148" s="8">
        <f t="shared" si="11"/>
        <v>11128.160000000014</v>
      </c>
    </row>
    <row r="149" spans="1:5" x14ac:dyDescent="0.2">
      <c r="A149" s="10">
        <v>136</v>
      </c>
      <c r="B149" s="8">
        <f t="shared" si="8"/>
        <v>11128.160000000014</v>
      </c>
      <c r="C149" s="8">
        <f t="shared" si="9"/>
        <v>29.68</v>
      </c>
      <c r="D149" s="8">
        <f t="shared" si="10"/>
        <v>68.59</v>
      </c>
      <c r="E149" s="8">
        <f t="shared" si="11"/>
        <v>11226.430000000015</v>
      </c>
    </row>
    <row r="150" spans="1:5" x14ac:dyDescent="0.2">
      <c r="A150" s="10">
        <v>137</v>
      </c>
      <c r="B150" s="8">
        <f t="shared" si="8"/>
        <v>11226.430000000015</v>
      </c>
      <c r="C150" s="8">
        <f t="shared" si="9"/>
        <v>29.94</v>
      </c>
      <c r="D150" s="8">
        <f t="shared" si="10"/>
        <v>68.59</v>
      </c>
      <c r="E150" s="8">
        <f t="shared" si="11"/>
        <v>11324.960000000015</v>
      </c>
    </row>
    <row r="151" spans="1:5" x14ac:dyDescent="0.2">
      <c r="A151" s="10">
        <v>138</v>
      </c>
      <c r="B151" s="8">
        <f t="shared" si="8"/>
        <v>11324.960000000015</v>
      </c>
      <c r="C151" s="8">
        <f t="shared" si="9"/>
        <v>30.2</v>
      </c>
      <c r="D151" s="8">
        <f t="shared" si="10"/>
        <v>68.59</v>
      </c>
      <c r="E151" s="8">
        <f t="shared" si="11"/>
        <v>11423.750000000016</v>
      </c>
    </row>
    <row r="152" spans="1:5" x14ac:dyDescent="0.2">
      <c r="A152" s="10">
        <v>139</v>
      </c>
      <c r="B152" s="8">
        <f t="shared" si="8"/>
        <v>11423.750000000016</v>
      </c>
      <c r="C152" s="8">
        <f t="shared" si="9"/>
        <v>30.46</v>
      </c>
      <c r="D152" s="8">
        <f t="shared" si="10"/>
        <v>68.59</v>
      </c>
      <c r="E152" s="8">
        <f t="shared" si="11"/>
        <v>11522.800000000016</v>
      </c>
    </row>
    <row r="153" spans="1:5" x14ac:dyDescent="0.2">
      <c r="A153" s="10">
        <v>140</v>
      </c>
      <c r="B153" s="8">
        <f t="shared" si="8"/>
        <v>11522.800000000016</v>
      </c>
      <c r="C153" s="8">
        <f t="shared" si="9"/>
        <v>30.73</v>
      </c>
      <c r="D153" s="8">
        <f t="shared" si="10"/>
        <v>68.59</v>
      </c>
      <c r="E153" s="8">
        <f t="shared" si="11"/>
        <v>11622.120000000015</v>
      </c>
    </row>
    <row r="154" spans="1:5" x14ac:dyDescent="0.2">
      <c r="A154" s="10">
        <v>141</v>
      </c>
      <c r="B154" s="8">
        <f t="shared" si="8"/>
        <v>11622.120000000015</v>
      </c>
      <c r="C154" s="8">
        <f t="shared" si="9"/>
        <v>30.99</v>
      </c>
      <c r="D154" s="8">
        <f t="shared" si="10"/>
        <v>68.59</v>
      </c>
      <c r="E154" s="8">
        <f t="shared" si="11"/>
        <v>11721.700000000015</v>
      </c>
    </row>
    <row r="155" spans="1:5" x14ac:dyDescent="0.2">
      <c r="A155" s="10">
        <v>142</v>
      </c>
      <c r="B155" s="8">
        <f t="shared" si="8"/>
        <v>11721.700000000015</v>
      </c>
      <c r="C155" s="8">
        <f t="shared" si="9"/>
        <v>31.26</v>
      </c>
      <c r="D155" s="8">
        <f t="shared" si="10"/>
        <v>68.59</v>
      </c>
      <c r="E155" s="8">
        <f t="shared" si="11"/>
        <v>11821.550000000016</v>
      </c>
    </row>
    <row r="156" spans="1:5" x14ac:dyDescent="0.2">
      <c r="A156" s="10">
        <v>143</v>
      </c>
      <c r="B156" s="8">
        <f t="shared" si="8"/>
        <v>11821.550000000016</v>
      </c>
      <c r="C156" s="8">
        <f t="shared" si="9"/>
        <v>31.52</v>
      </c>
      <c r="D156" s="8">
        <f t="shared" si="10"/>
        <v>68.59</v>
      </c>
      <c r="E156" s="8">
        <f t="shared" si="11"/>
        <v>11921.660000000016</v>
      </c>
    </row>
    <row r="157" spans="1:5" x14ac:dyDescent="0.2">
      <c r="A157" s="10">
        <v>144</v>
      </c>
      <c r="B157" s="8">
        <f t="shared" si="8"/>
        <v>11921.660000000016</v>
      </c>
      <c r="C157" s="8">
        <f t="shared" si="9"/>
        <v>31.79</v>
      </c>
      <c r="D157" s="8">
        <f t="shared" si="10"/>
        <v>68.59</v>
      </c>
      <c r="E157" s="8">
        <f t="shared" si="11"/>
        <v>12022.040000000017</v>
      </c>
    </row>
    <row r="158" spans="1:5" x14ac:dyDescent="0.2">
      <c r="A158" s="10">
        <v>145</v>
      </c>
      <c r="B158" s="8">
        <f t="shared" si="8"/>
        <v>12022.040000000017</v>
      </c>
      <c r="C158" s="8">
        <f t="shared" si="9"/>
        <v>32.06</v>
      </c>
      <c r="D158" s="8">
        <f t="shared" si="10"/>
        <v>68.59</v>
      </c>
      <c r="E158" s="8">
        <f t="shared" si="11"/>
        <v>12122.690000000017</v>
      </c>
    </row>
    <row r="159" spans="1:5" x14ac:dyDescent="0.2">
      <c r="A159" s="10">
        <v>146</v>
      </c>
      <c r="B159" s="8">
        <f t="shared" si="8"/>
        <v>12122.690000000017</v>
      </c>
      <c r="C159" s="8">
        <f t="shared" si="9"/>
        <v>32.33</v>
      </c>
      <c r="D159" s="8">
        <f t="shared" si="10"/>
        <v>68.59</v>
      </c>
      <c r="E159" s="8">
        <f t="shared" si="11"/>
        <v>12223.610000000017</v>
      </c>
    </row>
    <row r="160" spans="1:5" x14ac:dyDescent="0.2">
      <c r="A160" s="10">
        <v>147</v>
      </c>
      <c r="B160" s="8">
        <f t="shared" si="8"/>
        <v>12223.610000000017</v>
      </c>
      <c r="C160" s="8">
        <f t="shared" si="9"/>
        <v>32.6</v>
      </c>
      <c r="D160" s="8">
        <f t="shared" si="10"/>
        <v>68.59</v>
      </c>
      <c r="E160" s="8">
        <f t="shared" si="11"/>
        <v>12324.800000000017</v>
      </c>
    </row>
    <row r="161" spans="1:5" x14ac:dyDescent="0.2">
      <c r="A161" s="10">
        <v>148</v>
      </c>
      <c r="B161" s="8">
        <f t="shared" si="8"/>
        <v>12324.800000000017</v>
      </c>
      <c r="C161" s="8">
        <f t="shared" si="9"/>
        <v>32.869999999999997</v>
      </c>
      <c r="D161" s="8">
        <f t="shared" si="10"/>
        <v>68.59</v>
      </c>
      <c r="E161" s="8">
        <f t="shared" si="11"/>
        <v>12426.260000000018</v>
      </c>
    </row>
    <row r="162" spans="1:5" x14ac:dyDescent="0.2">
      <c r="A162" s="10">
        <v>149</v>
      </c>
      <c r="B162" s="8">
        <f t="shared" si="8"/>
        <v>12426.260000000018</v>
      </c>
      <c r="C162" s="8">
        <f t="shared" si="9"/>
        <v>33.14</v>
      </c>
      <c r="D162" s="8">
        <f t="shared" si="10"/>
        <v>68.59</v>
      </c>
      <c r="E162" s="8">
        <f t="shared" si="11"/>
        <v>12527.990000000018</v>
      </c>
    </row>
    <row r="163" spans="1:5" x14ac:dyDescent="0.2">
      <c r="A163" s="10">
        <v>150</v>
      </c>
      <c r="B163" s="8">
        <f t="shared" si="8"/>
        <v>12527.990000000018</v>
      </c>
      <c r="C163" s="8">
        <f t="shared" si="9"/>
        <v>33.409999999999997</v>
      </c>
      <c r="D163" s="8">
        <f t="shared" si="10"/>
        <v>68.59</v>
      </c>
      <c r="E163" s="8">
        <f t="shared" si="11"/>
        <v>12629.990000000018</v>
      </c>
    </row>
    <row r="164" spans="1:5" x14ac:dyDescent="0.2">
      <c r="A164" s="10">
        <v>151</v>
      </c>
      <c r="B164" s="8">
        <f t="shared" si="8"/>
        <v>12629.990000000018</v>
      </c>
      <c r="C164" s="8">
        <f t="shared" si="9"/>
        <v>33.68</v>
      </c>
      <c r="D164" s="8">
        <f t="shared" si="10"/>
        <v>68.59</v>
      </c>
      <c r="E164" s="8">
        <f t="shared" si="11"/>
        <v>12732.260000000018</v>
      </c>
    </row>
    <row r="165" spans="1:5" x14ac:dyDescent="0.2">
      <c r="A165" s="10">
        <v>152</v>
      </c>
      <c r="B165" s="8">
        <f t="shared" si="8"/>
        <v>12732.260000000018</v>
      </c>
      <c r="C165" s="8">
        <f t="shared" si="9"/>
        <v>33.950000000000003</v>
      </c>
      <c r="D165" s="8">
        <f t="shared" si="10"/>
        <v>68.59</v>
      </c>
      <c r="E165" s="8">
        <f t="shared" si="11"/>
        <v>12834.800000000019</v>
      </c>
    </row>
    <row r="166" spans="1:5" x14ac:dyDescent="0.2">
      <c r="A166" s="10">
        <v>153</v>
      </c>
      <c r="B166" s="8">
        <f t="shared" si="8"/>
        <v>12834.800000000019</v>
      </c>
      <c r="C166" s="8">
        <f t="shared" si="9"/>
        <v>34.229999999999997</v>
      </c>
      <c r="D166" s="8">
        <f t="shared" si="10"/>
        <v>68.59</v>
      </c>
      <c r="E166" s="8">
        <f t="shared" si="11"/>
        <v>12937.620000000019</v>
      </c>
    </row>
    <row r="167" spans="1:5" x14ac:dyDescent="0.2">
      <c r="A167" s="10">
        <v>154</v>
      </c>
      <c r="B167" s="8">
        <f t="shared" si="8"/>
        <v>12937.620000000019</v>
      </c>
      <c r="C167" s="8">
        <f t="shared" si="9"/>
        <v>34.5</v>
      </c>
      <c r="D167" s="8">
        <f t="shared" si="10"/>
        <v>68.59</v>
      </c>
      <c r="E167" s="8">
        <f t="shared" si="11"/>
        <v>13040.710000000019</v>
      </c>
    </row>
    <row r="168" spans="1:5" x14ac:dyDescent="0.2">
      <c r="A168" s="10">
        <v>155</v>
      </c>
      <c r="B168" s="8">
        <f t="shared" si="8"/>
        <v>13040.710000000019</v>
      </c>
      <c r="C168" s="8">
        <f t="shared" si="9"/>
        <v>34.78</v>
      </c>
      <c r="D168" s="8">
        <f t="shared" si="10"/>
        <v>68.59</v>
      </c>
      <c r="E168" s="8">
        <f t="shared" si="11"/>
        <v>13144.08000000002</v>
      </c>
    </row>
    <row r="169" spans="1:5" x14ac:dyDescent="0.2">
      <c r="A169" s="10">
        <v>156</v>
      </c>
      <c r="B169" s="8">
        <f t="shared" si="8"/>
        <v>13144.08000000002</v>
      </c>
      <c r="C169" s="8">
        <f t="shared" si="9"/>
        <v>35.049999999999997</v>
      </c>
      <c r="D169" s="8">
        <f t="shared" si="10"/>
        <v>68.59</v>
      </c>
      <c r="E169" s="8">
        <f t="shared" si="11"/>
        <v>13247.720000000019</v>
      </c>
    </row>
    <row r="170" spans="1:5" x14ac:dyDescent="0.2">
      <c r="A170" s="10">
        <v>157</v>
      </c>
      <c r="B170" s="8">
        <f t="shared" si="8"/>
        <v>13247.720000000019</v>
      </c>
      <c r="C170" s="8">
        <f t="shared" si="9"/>
        <v>35.33</v>
      </c>
      <c r="D170" s="8">
        <f t="shared" si="10"/>
        <v>68.59</v>
      </c>
      <c r="E170" s="8">
        <f t="shared" si="11"/>
        <v>13351.640000000019</v>
      </c>
    </row>
    <row r="171" spans="1:5" x14ac:dyDescent="0.2">
      <c r="A171" s="10">
        <v>158</v>
      </c>
      <c r="B171" s="8">
        <f t="shared" si="8"/>
        <v>13351.640000000019</v>
      </c>
      <c r="C171" s="8">
        <f t="shared" si="9"/>
        <v>35.6</v>
      </c>
      <c r="D171" s="8">
        <f t="shared" si="10"/>
        <v>68.59</v>
      </c>
      <c r="E171" s="8">
        <f t="shared" si="11"/>
        <v>13455.83000000002</v>
      </c>
    </row>
    <row r="172" spans="1:5" x14ac:dyDescent="0.2">
      <c r="A172" s="10">
        <v>159</v>
      </c>
      <c r="B172" s="8">
        <f t="shared" si="8"/>
        <v>13455.83000000002</v>
      </c>
      <c r="C172" s="8">
        <f t="shared" si="9"/>
        <v>35.880000000000003</v>
      </c>
      <c r="D172" s="8">
        <f t="shared" si="10"/>
        <v>68.59</v>
      </c>
      <c r="E172" s="8">
        <f t="shared" si="11"/>
        <v>13560.300000000019</v>
      </c>
    </row>
    <row r="173" spans="1:5" x14ac:dyDescent="0.2">
      <c r="A173" s="10">
        <v>160</v>
      </c>
      <c r="B173" s="8">
        <f t="shared" si="8"/>
        <v>13560.300000000019</v>
      </c>
      <c r="C173" s="8">
        <f t="shared" si="9"/>
        <v>36.159999999999997</v>
      </c>
      <c r="D173" s="8">
        <f t="shared" si="10"/>
        <v>68.59</v>
      </c>
      <c r="E173" s="8">
        <f t="shared" si="11"/>
        <v>13665.050000000019</v>
      </c>
    </row>
    <row r="174" spans="1:5" x14ac:dyDescent="0.2">
      <c r="A174" s="10">
        <v>161</v>
      </c>
      <c r="B174" s="8">
        <f t="shared" si="8"/>
        <v>13665.050000000019</v>
      </c>
      <c r="C174" s="8">
        <f t="shared" si="9"/>
        <v>36.44</v>
      </c>
      <c r="D174" s="8">
        <f t="shared" si="10"/>
        <v>68.59</v>
      </c>
      <c r="E174" s="8">
        <f t="shared" si="11"/>
        <v>13770.08000000002</v>
      </c>
    </row>
    <row r="175" spans="1:5" x14ac:dyDescent="0.2">
      <c r="A175" s="10">
        <v>162</v>
      </c>
      <c r="B175" s="8">
        <f t="shared" si="8"/>
        <v>13770.08000000002</v>
      </c>
      <c r="C175" s="8">
        <f t="shared" si="9"/>
        <v>36.72</v>
      </c>
      <c r="D175" s="8">
        <f t="shared" si="10"/>
        <v>68.59</v>
      </c>
      <c r="E175" s="8">
        <f t="shared" si="11"/>
        <v>13875.390000000019</v>
      </c>
    </row>
    <row r="176" spans="1:5" x14ac:dyDescent="0.2">
      <c r="A176" s="10">
        <v>163</v>
      </c>
      <c r="B176" s="8">
        <f t="shared" si="8"/>
        <v>13875.390000000019</v>
      </c>
      <c r="C176" s="8">
        <f t="shared" si="9"/>
        <v>37</v>
      </c>
      <c r="D176" s="8">
        <f t="shared" si="10"/>
        <v>68.59</v>
      </c>
      <c r="E176" s="8">
        <f t="shared" si="11"/>
        <v>13980.98000000002</v>
      </c>
    </row>
    <row r="177" spans="1:5" x14ac:dyDescent="0.2">
      <c r="A177" s="10">
        <v>164</v>
      </c>
      <c r="B177" s="8">
        <f t="shared" si="8"/>
        <v>13980.98000000002</v>
      </c>
      <c r="C177" s="8">
        <f t="shared" si="9"/>
        <v>37.28</v>
      </c>
      <c r="D177" s="8">
        <f t="shared" si="10"/>
        <v>68.59</v>
      </c>
      <c r="E177" s="8">
        <f t="shared" si="11"/>
        <v>14086.85000000002</v>
      </c>
    </row>
    <row r="178" spans="1:5" x14ac:dyDescent="0.2">
      <c r="A178" s="10">
        <v>165</v>
      </c>
      <c r="B178" s="8">
        <f t="shared" si="8"/>
        <v>14086.85000000002</v>
      </c>
      <c r="C178" s="8">
        <f t="shared" si="9"/>
        <v>37.56</v>
      </c>
      <c r="D178" s="8">
        <f t="shared" si="10"/>
        <v>68.59</v>
      </c>
      <c r="E178" s="8">
        <f t="shared" si="11"/>
        <v>14193.00000000002</v>
      </c>
    </row>
    <row r="179" spans="1:5" x14ac:dyDescent="0.2">
      <c r="A179" s="10">
        <v>166</v>
      </c>
      <c r="B179" s="8">
        <f t="shared" si="8"/>
        <v>14193.00000000002</v>
      </c>
      <c r="C179" s="8">
        <f t="shared" si="9"/>
        <v>37.85</v>
      </c>
      <c r="D179" s="8">
        <f t="shared" si="10"/>
        <v>68.59</v>
      </c>
      <c r="E179" s="8">
        <f t="shared" si="11"/>
        <v>14299.440000000021</v>
      </c>
    </row>
    <row r="180" spans="1:5" x14ac:dyDescent="0.2">
      <c r="A180" s="10">
        <v>167</v>
      </c>
      <c r="B180" s="8">
        <f t="shared" si="8"/>
        <v>14299.440000000021</v>
      </c>
      <c r="C180" s="8">
        <f t="shared" si="9"/>
        <v>38.130000000000003</v>
      </c>
      <c r="D180" s="8">
        <f t="shared" si="10"/>
        <v>68.59</v>
      </c>
      <c r="E180" s="8">
        <f t="shared" si="11"/>
        <v>14406.16000000002</v>
      </c>
    </row>
    <row r="181" spans="1:5" x14ac:dyDescent="0.2">
      <c r="A181" s="10">
        <v>168</v>
      </c>
      <c r="B181" s="8">
        <f t="shared" si="8"/>
        <v>14406.16000000002</v>
      </c>
      <c r="C181" s="8">
        <f t="shared" si="9"/>
        <v>38.42</v>
      </c>
      <c r="D181" s="8">
        <f t="shared" si="10"/>
        <v>68.59</v>
      </c>
      <c r="E181" s="8">
        <f t="shared" si="11"/>
        <v>14513.17000000002</v>
      </c>
    </row>
    <row r="182" spans="1:5" x14ac:dyDescent="0.2">
      <c r="A182" s="10">
        <v>169</v>
      </c>
      <c r="B182" s="8">
        <f t="shared" si="8"/>
        <v>14513.17000000002</v>
      </c>
      <c r="C182" s="8">
        <f t="shared" si="9"/>
        <v>38.700000000000003</v>
      </c>
      <c r="D182" s="8">
        <f t="shared" si="10"/>
        <v>68.59</v>
      </c>
      <c r="E182" s="8">
        <f t="shared" si="11"/>
        <v>14620.460000000021</v>
      </c>
    </row>
    <row r="183" spans="1:5" x14ac:dyDescent="0.2">
      <c r="A183" s="10">
        <v>170</v>
      </c>
      <c r="B183" s="8">
        <f t="shared" si="8"/>
        <v>14620.460000000021</v>
      </c>
      <c r="C183" s="8">
        <f t="shared" si="9"/>
        <v>38.99</v>
      </c>
      <c r="D183" s="8">
        <f t="shared" si="10"/>
        <v>68.59</v>
      </c>
      <c r="E183" s="8">
        <f t="shared" si="11"/>
        <v>14728.040000000021</v>
      </c>
    </row>
    <row r="184" spans="1:5" x14ac:dyDescent="0.2">
      <c r="A184" s="10">
        <v>171</v>
      </c>
      <c r="B184" s="8">
        <f t="shared" si="8"/>
        <v>14728.040000000021</v>
      </c>
      <c r="C184" s="8">
        <f t="shared" si="9"/>
        <v>39.270000000000003</v>
      </c>
      <c r="D184" s="8">
        <f t="shared" si="10"/>
        <v>68.59</v>
      </c>
      <c r="E184" s="8">
        <f t="shared" si="11"/>
        <v>14835.900000000021</v>
      </c>
    </row>
    <row r="185" spans="1:5" x14ac:dyDescent="0.2">
      <c r="A185" s="10">
        <v>172</v>
      </c>
      <c r="B185" s="8">
        <f t="shared" si="8"/>
        <v>14835.900000000021</v>
      </c>
      <c r="C185" s="8">
        <f t="shared" si="9"/>
        <v>39.56</v>
      </c>
      <c r="D185" s="8">
        <f t="shared" si="10"/>
        <v>68.59</v>
      </c>
      <c r="E185" s="8">
        <f t="shared" si="11"/>
        <v>14944.050000000021</v>
      </c>
    </row>
    <row r="186" spans="1:5" x14ac:dyDescent="0.2">
      <c r="A186" s="10">
        <v>173</v>
      </c>
      <c r="B186" s="8">
        <f t="shared" si="8"/>
        <v>14944.050000000021</v>
      </c>
      <c r="C186" s="8">
        <f t="shared" si="9"/>
        <v>39.85</v>
      </c>
      <c r="D186" s="8">
        <f t="shared" si="10"/>
        <v>68.59</v>
      </c>
      <c r="E186" s="8">
        <f t="shared" si="11"/>
        <v>15052.490000000022</v>
      </c>
    </row>
    <row r="187" spans="1:5" x14ac:dyDescent="0.2">
      <c r="A187" s="10">
        <v>174</v>
      </c>
      <c r="B187" s="8">
        <f t="shared" si="8"/>
        <v>15052.490000000022</v>
      </c>
      <c r="C187" s="8">
        <f t="shared" si="9"/>
        <v>40.14</v>
      </c>
      <c r="D187" s="8">
        <f t="shared" si="10"/>
        <v>68.59</v>
      </c>
      <c r="E187" s="8">
        <f t="shared" si="11"/>
        <v>15161.220000000021</v>
      </c>
    </row>
    <row r="188" spans="1:5" x14ac:dyDescent="0.2">
      <c r="A188" s="10">
        <v>175</v>
      </c>
      <c r="B188" s="8">
        <f t="shared" si="8"/>
        <v>15161.220000000021</v>
      </c>
      <c r="C188" s="8">
        <f t="shared" si="9"/>
        <v>40.43</v>
      </c>
      <c r="D188" s="8">
        <f t="shared" si="10"/>
        <v>68.59</v>
      </c>
      <c r="E188" s="8">
        <f t="shared" si="11"/>
        <v>15270.240000000022</v>
      </c>
    </row>
    <row r="189" spans="1:5" x14ac:dyDescent="0.2">
      <c r="A189" s="10">
        <v>176</v>
      </c>
      <c r="B189" s="8">
        <f t="shared" si="8"/>
        <v>15270.240000000022</v>
      </c>
      <c r="C189" s="8">
        <f t="shared" si="9"/>
        <v>40.72</v>
      </c>
      <c r="D189" s="8">
        <f t="shared" si="10"/>
        <v>68.59</v>
      </c>
      <c r="E189" s="8">
        <f t="shared" si="11"/>
        <v>15379.550000000021</v>
      </c>
    </row>
    <row r="190" spans="1:5" x14ac:dyDescent="0.2">
      <c r="A190" s="10">
        <v>177</v>
      </c>
      <c r="B190" s="8">
        <f t="shared" si="8"/>
        <v>15379.550000000021</v>
      </c>
      <c r="C190" s="8">
        <f t="shared" si="9"/>
        <v>41.01</v>
      </c>
      <c r="D190" s="8">
        <f t="shared" si="10"/>
        <v>68.59</v>
      </c>
      <c r="E190" s="8">
        <f t="shared" si="11"/>
        <v>15489.150000000021</v>
      </c>
    </row>
    <row r="191" spans="1:5" x14ac:dyDescent="0.2">
      <c r="A191" s="10">
        <v>178</v>
      </c>
      <c r="B191" s="8">
        <f t="shared" si="8"/>
        <v>15489.150000000021</v>
      </c>
      <c r="C191" s="8">
        <f t="shared" si="9"/>
        <v>41.3</v>
      </c>
      <c r="D191" s="8">
        <f t="shared" si="10"/>
        <v>68.59</v>
      </c>
      <c r="E191" s="8">
        <f t="shared" si="11"/>
        <v>15599.040000000021</v>
      </c>
    </row>
    <row r="192" spans="1:5" x14ac:dyDescent="0.2">
      <c r="A192" s="10">
        <v>179</v>
      </c>
      <c r="B192" s="8">
        <f t="shared" si="8"/>
        <v>15599.040000000021</v>
      </c>
      <c r="C192" s="8">
        <f t="shared" si="9"/>
        <v>41.6</v>
      </c>
      <c r="D192" s="8">
        <f t="shared" si="10"/>
        <v>68.59</v>
      </c>
      <c r="E192" s="8">
        <f t="shared" si="11"/>
        <v>15709.230000000021</v>
      </c>
    </row>
    <row r="193" spans="1:5" x14ac:dyDescent="0.2">
      <c r="A193" s="10">
        <v>180</v>
      </c>
      <c r="B193" s="8">
        <f t="shared" si="8"/>
        <v>15709.230000000021</v>
      </c>
      <c r="C193" s="8">
        <f t="shared" si="9"/>
        <v>41.89</v>
      </c>
      <c r="D193" s="8">
        <f t="shared" si="10"/>
        <v>68.59</v>
      </c>
      <c r="E193" s="8">
        <f t="shared" si="11"/>
        <v>15819.710000000021</v>
      </c>
    </row>
    <row r="194" spans="1:5" x14ac:dyDescent="0.2">
      <c r="A194" s="10">
        <v>181</v>
      </c>
      <c r="B194" s="8">
        <f t="shared" si="8"/>
        <v>15819.710000000021</v>
      </c>
      <c r="C194" s="8">
        <f t="shared" si="9"/>
        <v>42.19</v>
      </c>
      <c r="D194" s="8">
        <f t="shared" si="10"/>
        <v>68.59</v>
      </c>
      <c r="E194" s="8">
        <f t="shared" si="11"/>
        <v>15930.490000000022</v>
      </c>
    </row>
    <row r="195" spans="1:5" x14ac:dyDescent="0.2">
      <c r="A195" s="10">
        <v>182</v>
      </c>
      <c r="B195" s="8">
        <f t="shared" si="8"/>
        <v>15930.490000000022</v>
      </c>
      <c r="C195" s="8">
        <f t="shared" si="9"/>
        <v>42.48</v>
      </c>
      <c r="D195" s="8">
        <f t="shared" si="10"/>
        <v>68.59</v>
      </c>
      <c r="E195" s="8">
        <f t="shared" si="11"/>
        <v>16041.560000000021</v>
      </c>
    </row>
    <row r="196" spans="1:5" x14ac:dyDescent="0.2">
      <c r="A196" s="10">
        <v>183</v>
      </c>
      <c r="B196" s="8">
        <f t="shared" si="8"/>
        <v>16041.560000000021</v>
      </c>
      <c r="C196" s="8">
        <f t="shared" si="9"/>
        <v>42.78</v>
      </c>
      <c r="D196" s="8">
        <f t="shared" si="10"/>
        <v>68.59</v>
      </c>
      <c r="E196" s="8">
        <f t="shared" si="11"/>
        <v>16152.930000000022</v>
      </c>
    </row>
    <row r="197" spans="1:5" x14ac:dyDescent="0.2">
      <c r="A197" s="10">
        <v>184</v>
      </c>
      <c r="B197" s="8">
        <f t="shared" si="8"/>
        <v>16152.930000000022</v>
      </c>
      <c r="C197" s="8">
        <f t="shared" si="9"/>
        <v>43.07</v>
      </c>
      <c r="D197" s="8">
        <f t="shared" si="10"/>
        <v>68.59</v>
      </c>
      <c r="E197" s="8">
        <f t="shared" si="11"/>
        <v>16264.590000000022</v>
      </c>
    </row>
    <row r="198" spans="1:5" x14ac:dyDescent="0.2">
      <c r="A198" s="10">
        <v>185</v>
      </c>
      <c r="B198" s="8">
        <f t="shared" si="8"/>
        <v>16264.590000000022</v>
      </c>
      <c r="C198" s="8">
        <f t="shared" si="9"/>
        <v>43.37</v>
      </c>
      <c r="D198" s="8">
        <f t="shared" si="10"/>
        <v>68.59</v>
      </c>
      <c r="E198" s="8">
        <f t="shared" si="11"/>
        <v>16376.550000000023</v>
      </c>
    </row>
    <row r="199" spans="1:5" x14ac:dyDescent="0.2">
      <c r="A199" s="10">
        <v>186</v>
      </c>
      <c r="B199" s="8">
        <f t="shared" si="8"/>
        <v>16376.550000000023</v>
      </c>
      <c r="C199" s="8">
        <f t="shared" si="9"/>
        <v>43.67</v>
      </c>
      <c r="D199" s="8">
        <f t="shared" si="10"/>
        <v>68.59</v>
      </c>
      <c r="E199" s="8">
        <f t="shared" si="11"/>
        <v>16488.810000000023</v>
      </c>
    </row>
    <row r="200" spans="1:5" x14ac:dyDescent="0.2">
      <c r="A200" s="10">
        <v>187</v>
      </c>
      <c r="B200" s="8">
        <f t="shared" si="8"/>
        <v>16488.810000000023</v>
      </c>
      <c r="C200" s="8">
        <f t="shared" si="9"/>
        <v>43.97</v>
      </c>
      <c r="D200" s="8">
        <f t="shared" si="10"/>
        <v>68.59</v>
      </c>
      <c r="E200" s="8">
        <f t="shared" si="11"/>
        <v>16601.370000000024</v>
      </c>
    </row>
    <row r="201" spans="1:5" x14ac:dyDescent="0.2">
      <c r="A201" s="10">
        <v>188</v>
      </c>
      <c r="B201" s="8">
        <f t="shared" si="8"/>
        <v>16601.370000000024</v>
      </c>
      <c r="C201" s="8">
        <f t="shared" si="9"/>
        <v>44.27</v>
      </c>
      <c r="D201" s="8">
        <f t="shared" si="10"/>
        <v>68.59</v>
      </c>
      <c r="E201" s="8">
        <f t="shared" si="11"/>
        <v>16714.230000000025</v>
      </c>
    </row>
    <row r="202" spans="1:5" x14ac:dyDescent="0.2">
      <c r="A202" s="10">
        <v>189</v>
      </c>
      <c r="B202" s="8">
        <f t="shared" si="8"/>
        <v>16714.230000000025</v>
      </c>
      <c r="C202" s="8">
        <f t="shared" si="9"/>
        <v>44.57</v>
      </c>
      <c r="D202" s="8">
        <f t="shared" si="10"/>
        <v>68.59</v>
      </c>
      <c r="E202" s="8">
        <f t="shared" si="11"/>
        <v>16827.390000000025</v>
      </c>
    </row>
    <row r="203" spans="1:5" x14ac:dyDescent="0.2">
      <c r="A203" s="10">
        <v>190</v>
      </c>
      <c r="B203" s="8">
        <f t="shared" si="8"/>
        <v>16827.390000000025</v>
      </c>
      <c r="C203" s="8">
        <f t="shared" si="9"/>
        <v>44.87</v>
      </c>
      <c r="D203" s="8">
        <f t="shared" si="10"/>
        <v>68.59</v>
      </c>
      <c r="E203" s="8">
        <f t="shared" si="11"/>
        <v>16940.850000000024</v>
      </c>
    </row>
    <row r="204" spans="1:5" x14ac:dyDescent="0.2">
      <c r="A204" s="10">
        <v>191</v>
      </c>
      <c r="B204" s="8">
        <f t="shared" si="8"/>
        <v>16940.850000000024</v>
      </c>
      <c r="C204" s="8">
        <f t="shared" si="9"/>
        <v>45.18</v>
      </c>
      <c r="D204" s="8">
        <f t="shared" si="10"/>
        <v>68.59</v>
      </c>
      <c r="E204" s="8">
        <f t="shared" si="11"/>
        <v>17054.620000000024</v>
      </c>
    </row>
    <row r="205" spans="1:5" x14ac:dyDescent="0.2">
      <c r="A205" s="10">
        <v>192</v>
      </c>
      <c r="B205" s="8">
        <f t="shared" si="8"/>
        <v>17054.620000000024</v>
      </c>
      <c r="C205" s="8">
        <f t="shared" si="9"/>
        <v>45.48</v>
      </c>
      <c r="D205" s="8">
        <f t="shared" si="10"/>
        <v>68.59</v>
      </c>
      <c r="E205" s="8">
        <f t="shared" si="11"/>
        <v>17168.690000000024</v>
      </c>
    </row>
    <row r="206" spans="1:5" x14ac:dyDescent="0.2">
      <c r="A206" s="10">
        <v>193</v>
      </c>
      <c r="B206" s="8">
        <f t="shared" si="8"/>
        <v>17168.690000000024</v>
      </c>
      <c r="C206" s="8">
        <f t="shared" si="9"/>
        <v>45.78</v>
      </c>
      <c r="D206" s="8">
        <f t="shared" si="10"/>
        <v>68.59</v>
      </c>
      <c r="E206" s="8">
        <f t="shared" si="11"/>
        <v>17283.060000000023</v>
      </c>
    </row>
    <row r="207" spans="1:5" x14ac:dyDescent="0.2">
      <c r="A207" s="10">
        <v>194</v>
      </c>
      <c r="B207" s="8">
        <f t="shared" ref="B207:B229" si="12">E206</f>
        <v>17283.060000000023</v>
      </c>
      <c r="C207" s="8">
        <f t="shared" ref="C207:C229" si="13">ROUND(B207*$B$4,2)</f>
        <v>46.09</v>
      </c>
      <c r="D207" s="8">
        <f t="shared" ref="D207:D229" si="14">$B$1</f>
        <v>68.59</v>
      </c>
      <c r="E207" s="8">
        <f t="shared" ref="E207:E229" si="15">B207+C207+D207</f>
        <v>17397.740000000023</v>
      </c>
    </row>
    <row r="208" spans="1:5" x14ac:dyDescent="0.2">
      <c r="A208" s="10">
        <v>195</v>
      </c>
      <c r="B208" s="8">
        <f t="shared" si="12"/>
        <v>17397.740000000023</v>
      </c>
      <c r="C208" s="8">
        <f t="shared" si="13"/>
        <v>46.39</v>
      </c>
      <c r="D208" s="8">
        <f t="shared" si="14"/>
        <v>68.59</v>
      </c>
      <c r="E208" s="8">
        <f t="shared" si="15"/>
        <v>17512.720000000023</v>
      </c>
    </row>
    <row r="209" spans="1:5" x14ac:dyDescent="0.2">
      <c r="A209" s="10">
        <v>196</v>
      </c>
      <c r="B209" s="8">
        <f t="shared" si="12"/>
        <v>17512.720000000023</v>
      </c>
      <c r="C209" s="8">
        <f t="shared" si="13"/>
        <v>46.7</v>
      </c>
      <c r="D209" s="8">
        <f t="shared" si="14"/>
        <v>68.59</v>
      </c>
      <c r="E209" s="8">
        <f t="shared" si="15"/>
        <v>17628.010000000024</v>
      </c>
    </row>
    <row r="210" spans="1:5" x14ac:dyDescent="0.2">
      <c r="A210" s="10">
        <v>197</v>
      </c>
      <c r="B210" s="8">
        <f t="shared" si="12"/>
        <v>17628.010000000024</v>
      </c>
      <c r="C210" s="8">
        <f t="shared" si="13"/>
        <v>47.01</v>
      </c>
      <c r="D210" s="8">
        <f t="shared" si="14"/>
        <v>68.59</v>
      </c>
      <c r="E210" s="8">
        <f t="shared" si="15"/>
        <v>17743.610000000022</v>
      </c>
    </row>
    <row r="211" spans="1:5" x14ac:dyDescent="0.2">
      <c r="A211" s="10">
        <v>198</v>
      </c>
      <c r="B211" s="8">
        <f t="shared" si="12"/>
        <v>17743.610000000022</v>
      </c>
      <c r="C211" s="8">
        <f t="shared" si="13"/>
        <v>47.32</v>
      </c>
      <c r="D211" s="8">
        <f t="shared" si="14"/>
        <v>68.59</v>
      </c>
      <c r="E211" s="8">
        <f t="shared" si="15"/>
        <v>17859.520000000022</v>
      </c>
    </row>
    <row r="212" spans="1:5" x14ac:dyDescent="0.2">
      <c r="A212" s="10">
        <v>199</v>
      </c>
      <c r="B212" s="8">
        <f t="shared" si="12"/>
        <v>17859.520000000022</v>
      </c>
      <c r="C212" s="8">
        <f t="shared" si="13"/>
        <v>47.63</v>
      </c>
      <c r="D212" s="8">
        <f t="shared" si="14"/>
        <v>68.59</v>
      </c>
      <c r="E212" s="8">
        <f t="shared" si="15"/>
        <v>17975.740000000023</v>
      </c>
    </row>
    <row r="213" spans="1:5" x14ac:dyDescent="0.2">
      <c r="A213" s="10">
        <v>200</v>
      </c>
      <c r="B213" s="8">
        <f t="shared" si="12"/>
        <v>17975.740000000023</v>
      </c>
      <c r="C213" s="8">
        <f t="shared" si="13"/>
        <v>47.94</v>
      </c>
      <c r="D213" s="8">
        <f t="shared" si="14"/>
        <v>68.59</v>
      </c>
      <c r="E213" s="8">
        <f t="shared" si="15"/>
        <v>18092.270000000022</v>
      </c>
    </row>
    <row r="214" spans="1:5" x14ac:dyDescent="0.2">
      <c r="A214" s="10">
        <v>201</v>
      </c>
      <c r="B214" s="8">
        <f t="shared" si="12"/>
        <v>18092.270000000022</v>
      </c>
      <c r="C214" s="8">
        <f t="shared" si="13"/>
        <v>48.25</v>
      </c>
      <c r="D214" s="8">
        <f t="shared" si="14"/>
        <v>68.59</v>
      </c>
      <c r="E214" s="8">
        <f t="shared" si="15"/>
        <v>18209.110000000022</v>
      </c>
    </row>
    <row r="215" spans="1:5" x14ac:dyDescent="0.2">
      <c r="A215" s="10">
        <v>202</v>
      </c>
      <c r="B215" s="8">
        <f t="shared" si="12"/>
        <v>18209.110000000022</v>
      </c>
      <c r="C215" s="8">
        <f t="shared" si="13"/>
        <v>48.56</v>
      </c>
      <c r="D215" s="8">
        <f t="shared" si="14"/>
        <v>68.59</v>
      </c>
      <c r="E215" s="8">
        <f t="shared" si="15"/>
        <v>18326.260000000024</v>
      </c>
    </row>
    <row r="216" spans="1:5" x14ac:dyDescent="0.2">
      <c r="A216" s="10">
        <v>203</v>
      </c>
      <c r="B216" s="8">
        <f t="shared" si="12"/>
        <v>18326.260000000024</v>
      </c>
      <c r="C216" s="8">
        <f t="shared" si="13"/>
        <v>48.87</v>
      </c>
      <c r="D216" s="8">
        <f t="shared" si="14"/>
        <v>68.59</v>
      </c>
      <c r="E216" s="8">
        <f t="shared" si="15"/>
        <v>18443.720000000023</v>
      </c>
    </row>
    <row r="217" spans="1:5" x14ac:dyDescent="0.2">
      <c r="A217" s="10">
        <v>204</v>
      </c>
      <c r="B217" s="8">
        <f t="shared" si="12"/>
        <v>18443.720000000023</v>
      </c>
      <c r="C217" s="8">
        <f t="shared" si="13"/>
        <v>49.18</v>
      </c>
      <c r="D217" s="8">
        <f t="shared" si="14"/>
        <v>68.59</v>
      </c>
      <c r="E217" s="8">
        <f t="shared" si="15"/>
        <v>18561.490000000023</v>
      </c>
    </row>
    <row r="218" spans="1:5" x14ac:dyDescent="0.2">
      <c r="A218" s="10">
        <v>205</v>
      </c>
      <c r="B218" s="8">
        <f t="shared" si="12"/>
        <v>18561.490000000023</v>
      </c>
      <c r="C218" s="8">
        <f t="shared" si="13"/>
        <v>49.5</v>
      </c>
      <c r="D218" s="8">
        <f t="shared" si="14"/>
        <v>68.59</v>
      </c>
      <c r="E218" s="8">
        <f t="shared" si="15"/>
        <v>18679.580000000024</v>
      </c>
    </row>
    <row r="219" spans="1:5" x14ac:dyDescent="0.2">
      <c r="A219" s="10">
        <v>206</v>
      </c>
      <c r="B219" s="8">
        <f t="shared" si="12"/>
        <v>18679.580000000024</v>
      </c>
      <c r="C219" s="8">
        <f t="shared" si="13"/>
        <v>49.81</v>
      </c>
      <c r="D219" s="8">
        <f t="shared" si="14"/>
        <v>68.59</v>
      </c>
      <c r="E219" s="8">
        <f t="shared" si="15"/>
        <v>18797.980000000025</v>
      </c>
    </row>
    <row r="220" spans="1:5" x14ac:dyDescent="0.2">
      <c r="A220" s="10">
        <v>207</v>
      </c>
      <c r="B220" s="8">
        <f t="shared" si="12"/>
        <v>18797.980000000025</v>
      </c>
      <c r="C220" s="8">
        <f t="shared" si="13"/>
        <v>50.13</v>
      </c>
      <c r="D220" s="8">
        <f t="shared" si="14"/>
        <v>68.59</v>
      </c>
      <c r="E220" s="8">
        <f t="shared" si="15"/>
        <v>18916.700000000026</v>
      </c>
    </row>
    <row r="221" spans="1:5" x14ac:dyDescent="0.2">
      <c r="A221" s="10">
        <v>208</v>
      </c>
      <c r="B221" s="8">
        <f t="shared" si="12"/>
        <v>18916.700000000026</v>
      </c>
      <c r="C221" s="8">
        <f t="shared" si="13"/>
        <v>50.44</v>
      </c>
      <c r="D221" s="8">
        <f t="shared" si="14"/>
        <v>68.59</v>
      </c>
      <c r="E221" s="8">
        <f t="shared" si="15"/>
        <v>19035.730000000025</v>
      </c>
    </row>
    <row r="222" spans="1:5" x14ac:dyDescent="0.2">
      <c r="A222" s="10">
        <v>209</v>
      </c>
      <c r="B222" s="8">
        <f t="shared" si="12"/>
        <v>19035.730000000025</v>
      </c>
      <c r="C222" s="8">
        <f t="shared" si="13"/>
        <v>50.76</v>
      </c>
      <c r="D222" s="8">
        <f t="shared" si="14"/>
        <v>68.59</v>
      </c>
      <c r="E222" s="8">
        <f t="shared" si="15"/>
        <v>19155.080000000024</v>
      </c>
    </row>
    <row r="223" spans="1:5" x14ac:dyDescent="0.2">
      <c r="A223" s="10">
        <v>210</v>
      </c>
      <c r="B223" s="8">
        <f t="shared" si="12"/>
        <v>19155.080000000024</v>
      </c>
      <c r="C223" s="8">
        <f t="shared" si="13"/>
        <v>51.08</v>
      </c>
      <c r="D223" s="8">
        <f t="shared" si="14"/>
        <v>68.59</v>
      </c>
      <c r="E223" s="8">
        <f t="shared" si="15"/>
        <v>19274.750000000025</v>
      </c>
    </row>
    <row r="224" spans="1:5" x14ac:dyDescent="0.2">
      <c r="A224" s="10">
        <v>211</v>
      </c>
      <c r="B224" s="8">
        <f t="shared" si="12"/>
        <v>19274.750000000025</v>
      </c>
      <c r="C224" s="8">
        <f t="shared" si="13"/>
        <v>51.4</v>
      </c>
      <c r="D224" s="8">
        <f t="shared" si="14"/>
        <v>68.59</v>
      </c>
      <c r="E224" s="8">
        <f t="shared" si="15"/>
        <v>19394.740000000027</v>
      </c>
    </row>
    <row r="225" spans="1:5" x14ac:dyDescent="0.2">
      <c r="A225" s="10">
        <v>212</v>
      </c>
      <c r="B225" s="8">
        <f t="shared" si="12"/>
        <v>19394.740000000027</v>
      </c>
      <c r="C225" s="8">
        <f t="shared" si="13"/>
        <v>51.72</v>
      </c>
      <c r="D225" s="8">
        <f t="shared" si="14"/>
        <v>68.59</v>
      </c>
      <c r="E225" s="8">
        <f t="shared" si="15"/>
        <v>19515.050000000028</v>
      </c>
    </row>
    <row r="226" spans="1:5" x14ac:dyDescent="0.2">
      <c r="A226" s="10">
        <v>213</v>
      </c>
      <c r="B226" s="8">
        <f t="shared" si="12"/>
        <v>19515.050000000028</v>
      </c>
      <c r="C226" s="8">
        <f t="shared" si="13"/>
        <v>52.04</v>
      </c>
      <c r="D226" s="8">
        <f t="shared" si="14"/>
        <v>68.59</v>
      </c>
      <c r="E226" s="8">
        <f t="shared" si="15"/>
        <v>19635.680000000029</v>
      </c>
    </row>
    <row r="227" spans="1:5" x14ac:dyDescent="0.2">
      <c r="A227" s="10">
        <v>214</v>
      </c>
      <c r="B227" s="8">
        <f t="shared" si="12"/>
        <v>19635.680000000029</v>
      </c>
      <c r="C227" s="8">
        <f t="shared" si="13"/>
        <v>52.36</v>
      </c>
      <c r="D227" s="8">
        <f t="shared" si="14"/>
        <v>68.59</v>
      </c>
      <c r="E227" s="8">
        <f t="shared" si="15"/>
        <v>19756.63000000003</v>
      </c>
    </row>
    <row r="228" spans="1:5" x14ac:dyDescent="0.2">
      <c r="A228" s="10">
        <v>215</v>
      </c>
      <c r="B228" s="8">
        <f t="shared" si="12"/>
        <v>19756.63000000003</v>
      </c>
      <c r="C228" s="8">
        <f t="shared" si="13"/>
        <v>52.68</v>
      </c>
      <c r="D228" s="8">
        <f t="shared" si="14"/>
        <v>68.59</v>
      </c>
      <c r="E228" s="8">
        <f t="shared" si="15"/>
        <v>19877.900000000031</v>
      </c>
    </row>
    <row r="229" spans="1:5" x14ac:dyDescent="0.2">
      <c r="A229" s="10">
        <v>216</v>
      </c>
      <c r="B229" s="8">
        <f t="shared" si="12"/>
        <v>19877.900000000031</v>
      </c>
      <c r="C229" s="8">
        <f t="shared" si="13"/>
        <v>53.01</v>
      </c>
      <c r="D229" s="8">
        <f t="shared" si="14"/>
        <v>68.59</v>
      </c>
      <c r="E229" s="8">
        <f t="shared" si="15"/>
        <v>19999.500000000029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workbookViewId="0">
      <selection activeCell="D1" sqref="D1"/>
    </sheetView>
  </sheetViews>
  <sheetFormatPr defaultColWidth="8.85546875" defaultRowHeight="11.25" x14ac:dyDescent="0.2"/>
  <cols>
    <col min="1" max="1" width="12.7109375" style="1" bestFit="1" customWidth="1"/>
    <col min="2" max="2" width="10.7109375" style="1" bestFit="1" customWidth="1"/>
    <col min="3" max="3" width="8.5703125" style="1" customWidth="1"/>
    <col min="4" max="4" width="7.85546875" style="1" bestFit="1" customWidth="1"/>
    <col min="5" max="6" width="9" style="1" bestFit="1" customWidth="1"/>
    <col min="7" max="16384" width="8.85546875" style="1"/>
  </cols>
  <sheetData>
    <row r="1" spans="1:5" x14ac:dyDescent="0.2">
      <c r="A1" s="1" t="s">
        <v>0</v>
      </c>
      <c r="B1" s="7">
        <f>ROUND(B7*B4/(1-(1+B4)^-B6),2)</f>
        <v>627.55999999999995</v>
      </c>
    </row>
    <row r="2" spans="1:5" x14ac:dyDescent="0.2">
      <c r="A2" s="1" t="s">
        <v>1</v>
      </c>
      <c r="B2" s="3">
        <v>8.1900000000000001E-2</v>
      </c>
    </row>
    <row r="3" spans="1:5" x14ac:dyDescent="0.2">
      <c r="A3" s="1" t="s">
        <v>2</v>
      </c>
      <c r="B3" s="1">
        <v>12</v>
      </c>
    </row>
    <row r="4" spans="1:5" x14ac:dyDescent="0.2">
      <c r="A4" s="1" t="s">
        <v>3</v>
      </c>
      <c r="B4" s="1">
        <f>B2/B3</f>
        <v>6.8250000000000003E-3</v>
      </c>
    </row>
    <row r="5" spans="1:5" x14ac:dyDescent="0.2">
      <c r="A5" s="1" t="s">
        <v>4</v>
      </c>
      <c r="B5" s="1">
        <v>25</v>
      </c>
    </row>
    <row r="6" spans="1:5" x14ac:dyDescent="0.2">
      <c r="A6" s="1" t="s">
        <v>5</v>
      </c>
      <c r="B6" s="1">
        <f>B3*B5</f>
        <v>300</v>
      </c>
    </row>
    <row r="7" spans="1:5" x14ac:dyDescent="0.2">
      <c r="A7" s="1" t="s">
        <v>6</v>
      </c>
      <c r="B7" s="4">
        <v>80000</v>
      </c>
    </row>
    <row r="8" spans="1:5" x14ac:dyDescent="0.2">
      <c r="A8" s="1" t="s">
        <v>7</v>
      </c>
    </row>
    <row r="9" spans="1:5" x14ac:dyDescent="0.2">
      <c r="A9" s="1" t="s">
        <v>8</v>
      </c>
      <c r="B9" s="5">
        <f>B1*B6-B7</f>
        <v>108267.99999999997</v>
      </c>
    </row>
    <row r="10" spans="1:5" x14ac:dyDescent="0.2">
      <c r="A10" s="2" t="s">
        <v>17</v>
      </c>
      <c r="B10" s="9">
        <f>(1+B4)^B3-1</f>
        <v>8.5045347909306068E-2</v>
      </c>
    </row>
    <row r="12" spans="1:5" ht="22.5" x14ac:dyDescent="0.2">
      <c r="A12" s="10" t="s">
        <v>10</v>
      </c>
      <c r="B12" s="11" t="s">
        <v>11</v>
      </c>
      <c r="C12" s="10" t="s">
        <v>12</v>
      </c>
      <c r="D12" s="11" t="s">
        <v>15</v>
      </c>
      <c r="E12" s="11" t="s">
        <v>13</v>
      </c>
    </row>
    <row r="13" spans="1:5" x14ac:dyDescent="0.2">
      <c r="A13" s="10">
        <v>0</v>
      </c>
      <c r="E13" s="8">
        <f>B7</f>
        <v>80000</v>
      </c>
    </row>
    <row r="14" spans="1:5" x14ac:dyDescent="0.2">
      <c r="A14" s="10">
        <v>1</v>
      </c>
      <c r="B14" s="8">
        <f t="shared" ref="B14:B77" si="0">E13</f>
        <v>80000</v>
      </c>
      <c r="C14" s="8">
        <f>ROUND(B14*$B$4,2)</f>
        <v>546</v>
      </c>
      <c r="D14" s="8">
        <f>$B$1-C14</f>
        <v>81.559999999999945</v>
      </c>
      <c r="E14" s="8">
        <f t="shared" ref="E14:E77" si="1">B14-D14</f>
        <v>79918.44</v>
      </c>
    </row>
    <row r="15" spans="1:5" x14ac:dyDescent="0.2">
      <c r="A15" s="10">
        <v>2</v>
      </c>
      <c r="B15" s="8">
        <f t="shared" si="0"/>
        <v>79918.44</v>
      </c>
      <c r="C15" s="8">
        <f t="shared" ref="C15:C78" si="2">ROUND(B15*$B$4,2)</f>
        <v>545.44000000000005</v>
      </c>
      <c r="D15" s="8">
        <f t="shared" ref="D15:D78" si="3">$B$1-C15</f>
        <v>82.119999999999891</v>
      </c>
      <c r="E15" s="8">
        <f t="shared" si="1"/>
        <v>79836.320000000007</v>
      </c>
    </row>
    <row r="16" spans="1:5" x14ac:dyDescent="0.2">
      <c r="A16" s="10">
        <v>3</v>
      </c>
      <c r="B16" s="8">
        <f t="shared" si="0"/>
        <v>79836.320000000007</v>
      </c>
      <c r="C16" s="8">
        <f t="shared" si="2"/>
        <v>544.88</v>
      </c>
      <c r="D16" s="8">
        <f t="shared" si="3"/>
        <v>82.67999999999995</v>
      </c>
      <c r="E16" s="8">
        <f t="shared" si="1"/>
        <v>79753.640000000014</v>
      </c>
    </row>
    <row r="17" spans="1:5" x14ac:dyDescent="0.2">
      <c r="A17" s="10">
        <v>4</v>
      </c>
      <c r="B17" s="8">
        <f t="shared" si="0"/>
        <v>79753.640000000014</v>
      </c>
      <c r="C17" s="8">
        <f t="shared" si="2"/>
        <v>544.32000000000005</v>
      </c>
      <c r="D17" s="8">
        <f t="shared" si="3"/>
        <v>83.239999999999895</v>
      </c>
      <c r="E17" s="8">
        <f t="shared" si="1"/>
        <v>79670.400000000009</v>
      </c>
    </row>
    <row r="18" spans="1:5" x14ac:dyDescent="0.2">
      <c r="A18" s="10">
        <v>5</v>
      </c>
      <c r="B18" s="8">
        <f t="shared" si="0"/>
        <v>79670.400000000009</v>
      </c>
      <c r="C18" s="8">
        <f t="shared" si="2"/>
        <v>543.75</v>
      </c>
      <c r="D18" s="8">
        <f t="shared" si="3"/>
        <v>83.809999999999945</v>
      </c>
      <c r="E18" s="8">
        <f t="shared" si="1"/>
        <v>79586.590000000011</v>
      </c>
    </row>
    <row r="19" spans="1:5" x14ac:dyDescent="0.2">
      <c r="A19" s="10">
        <v>6</v>
      </c>
      <c r="B19" s="8">
        <f t="shared" si="0"/>
        <v>79586.590000000011</v>
      </c>
      <c r="C19" s="8">
        <f t="shared" si="2"/>
        <v>543.17999999999995</v>
      </c>
      <c r="D19" s="8">
        <f t="shared" si="3"/>
        <v>84.38</v>
      </c>
      <c r="E19" s="8">
        <f t="shared" si="1"/>
        <v>79502.210000000006</v>
      </c>
    </row>
    <row r="20" spans="1:5" x14ac:dyDescent="0.2">
      <c r="A20" s="10">
        <v>7</v>
      </c>
      <c r="B20" s="8">
        <f t="shared" si="0"/>
        <v>79502.210000000006</v>
      </c>
      <c r="C20" s="8">
        <f t="shared" si="2"/>
        <v>542.6</v>
      </c>
      <c r="D20" s="8">
        <f t="shared" si="3"/>
        <v>84.959999999999923</v>
      </c>
      <c r="E20" s="8">
        <f t="shared" si="1"/>
        <v>79417.25</v>
      </c>
    </row>
    <row r="21" spans="1:5" x14ac:dyDescent="0.2">
      <c r="A21" s="10">
        <v>8</v>
      </c>
      <c r="B21" s="8">
        <f t="shared" si="0"/>
        <v>79417.25</v>
      </c>
      <c r="C21" s="8">
        <f t="shared" si="2"/>
        <v>542.02</v>
      </c>
      <c r="D21" s="8">
        <f t="shared" si="3"/>
        <v>85.539999999999964</v>
      </c>
      <c r="E21" s="8">
        <f t="shared" si="1"/>
        <v>79331.710000000006</v>
      </c>
    </row>
    <row r="22" spans="1:5" x14ac:dyDescent="0.2">
      <c r="A22" s="10">
        <v>9</v>
      </c>
      <c r="B22" s="8">
        <f t="shared" si="0"/>
        <v>79331.710000000006</v>
      </c>
      <c r="C22" s="8">
        <f t="shared" si="2"/>
        <v>541.44000000000005</v>
      </c>
      <c r="D22" s="8">
        <f t="shared" si="3"/>
        <v>86.119999999999891</v>
      </c>
      <c r="E22" s="8">
        <f t="shared" si="1"/>
        <v>79245.590000000011</v>
      </c>
    </row>
    <row r="23" spans="1:5" x14ac:dyDescent="0.2">
      <c r="A23" s="10">
        <v>10</v>
      </c>
      <c r="B23" s="8">
        <f t="shared" si="0"/>
        <v>79245.590000000011</v>
      </c>
      <c r="C23" s="8">
        <f t="shared" si="2"/>
        <v>540.85</v>
      </c>
      <c r="D23" s="8">
        <f t="shared" si="3"/>
        <v>86.709999999999923</v>
      </c>
      <c r="E23" s="8">
        <f t="shared" si="1"/>
        <v>79158.880000000005</v>
      </c>
    </row>
    <row r="24" spans="1:5" x14ac:dyDescent="0.2">
      <c r="A24" s="10">
        <v>11</v>
      </c>
      <c r="B24" s="8">
        <f t="shared" si="0"/>
        <v>79158.880000000005</v>
      </c>
      <c r="C24" s="8">
        <f t="shared" si="2"/>
        <v>540.26</v>
      </c>
      <c r="D24" s="8">
        <f t="shared" si="3"/>
        <v>87.299999999999955</v>
      </c>
      <c r="E24" s="8">
        <f t="shared" si="1"/>
        <v>79071.58</v>
      </c>
    </row>
    <row r="25" spans="1:5" x14ac:dyDescent="0.2">
      <c r="A25" s="10">
        <v>12</v>
      </c>
      <c r="B25" s="8">
        <f t="shared" si="0"/>
        <v>79071.58</v>
      </c>
      <c r="C25" s="8">
        <f t="shared" si="2"/>
        <v>539.66</v>
      </c>
      <c r="D25" s="8">
        <f t="shared" si="3"/>
        <v>87.899999999999977</v>
      </c>
      <c r="E25" s="8">
        <f t="shared" si="1"/>
        <v>78983.680000000008</v>
      </c>
    </row>
    <row r="26" spans="1:5" x14ac:dyDescent="0.2">
      <c r="A26" s="10">
        <v>13</v>
      </c>
      <c r="B26" s="8">
        <f t="shared" si="0"/>
        <v>78983.680000000008</v>
      </c>
      <c r="C26" s="8">
        <f t="shared" si="2"/>
        <v>539.05999999999995</v>
      </c>
      <c r="D26" s="8">
        <f t="shared" si="3"/>
        <v>88.5</v>
      </c>
      <c r="E26" s="8">
        <f t="shared" si="1"/>
        <v>78895.180000000008</v>
      </c>
    </row>
    <row r="27" spans="1:5" x14ac:dyDescent="0.2">
      <c r="A27" s="10">
        <v>14</v>
      </c>
      <c r="B27" s="8">
        <f t="shared" si="0"/>
        <v>78895.180000000008</v>
      </c>
      <c r="C27" s="8">
        <f t="shared" si="2"/>
        <v>538.46</v>
      </c>
      <c r="D27" s="8">
        <f t="shared" si="3"/>
        <v>89.099999999999909</v>
      </c>
      <c r="E27" s="8">
        <f t="shared" si="1"/>
        <v>78806.080000000002</v>
      </c>
    </row>
    <row r="28" spans="1:5" x14ac:dyDescent="0.2">
      <c r="A28" s="10">
        <v>15</v>
      </c>
      <c r="B28" s="8">
        <f t="shared" si="0"/>
        <v>78806.080000000002</v>
      </c>
      <c r="C28" s="8">
        <f t="shared" si="2"/>
        <v>537.85</v>
      </c>
      <c r="D28" s="8">
        <f t="shared" si="3"/>
        <v>89.709999999999923</v>
      </c>
      <c r="E28" s="8">
        <f t="shared" si="1"/>
        <v>78716.37</v>
      </c>
    </row>
    <row r="29" spans="1:5" x14ac:dyDescent="0.2">
      <c r="A29" s="10">
        <v>16</v>
      </c>
      <c r="B29" s="8">
        <f t="shared" si="0"/>
        <v>78716.37</v>
      </c>
      <c r="C29" s="8">
        <f t="shared" si="2"/>
        <v>537.24</v>
      </c>
      <c r="D29" s="8">
        <f t="shared" si="3"/>
        <v>90.319999999999936</v>
      </c>
      <c r="E29" s="8">
        <f t="shared" si="1"/>
        <v>78626.049999999988</v>
      </c>
    </row>
    <row r="30" spans="1:5" x14ac:dyDescent="0.2">
      <c r="A30" s="10">
        <v>17</v>
      </c>
      <c r="B30" s="8">
        <f t="shared" si="0"/>
        <v>78626.049999999988</v>
      </c>
      <c r="C30" s="8">
        <f t="shared" si="2"/>
        <v>536.62</v>
      </c>
      <c r="D30" s="8">
        <f t="shared" si="3"/>
        <v>90.939999999999941</v>
      </c>
      <c r="E30" s="8">
        <f t="shared" si="1"/>
        <v>78535.109999999986</v>
      </c>
    </row>
    <row r="31" spans="1:5" x14ac:dyDescent="0.2">
      <c r="A31" s="10">
        <v>18</v>
      </c>
      <c r="B31" s="8">
        <f t="shared" si="0"/>
        <v>78535.109999999986</v>
      </c>
      <c r="C31" s="8">
        <f t="shared" si="2"/>
        <v>536</v>
      </c>
      <c r="D31" s="8">
        <f t="shared" si="3"/>
        <v>91.559999999999945</v>
      </c>
      <c r="E31" s="8">
        <f t="shared" si="1"/>
        <v>78443.549999999988</v>
      </c>
    </row>
    <row r="32" spans="1:5" x14ac:dyDescent="0.2">
      <c r="A32" s="10">
        <v>19</v>
      </c>
      <c r="B32" s="8">
        <f t="shared" si="0"/>
        <v>78443.549999999988</v>
      </c>
      <c r="C32" s="8">
        <f t="shared" si="2"/>
        <v>535.38</v>
      </c>
      <c r="D32" s="8">
        <f t="shared" si="3"/>
        <v>92.17999999999995</v>
      </c>
      <c r="E32" s="8">
        <f t="shared" si="1"/>
        <v>78351.37</v>
      </c>
    </row>
    <row r="33" spans="1:5" x14ac:dyDescent="0.2">
      <c r="A33" s="10">
        <v>20</v>
      </c>
      <c r="B33" s="8">
        <f t="shared" si="0"/>
        <v>78351.37</v>
      </c>
      <c r="C33" s="8">
        <f t="shared" si="2"/>
        <v>534.75</v>
      </c>
      <c r="D33" s="8">
        <f t="shared" si="3"/>
        <v>92.809999999999945</v>
      </c>
      <c r="E33" s="8">
        <f t="shared" si="1"/>
        <v>78258.559999999998</v>
      </c>
    </row>
    <row r="34" spans="1:5" x14ac:dyDescent="0.2">
      <c r="A34" s="10">
        <v>21</v>
      </c>
      <c r="B34" s="8">
        <f t="shared" si="0"/>
        <v>78258.559999999998</v>
      </c>
      <c r="C34" s="8">
        <f t="shared" si="2"/>
        <v>534.11</v>
      </c>
      <c r="D34" s="8">
        <f t="shared" si="3"/>
        <v>93.449999999999932</v>
      </c>
      <c r="E34" s="8">
        <f t="shared" si="1"/>
        <v>78165.11</v>
      </c>
    </row>
    <row r="35" spans="1:5" x14ac:dyDescent="0.2">
      <c r="A35" s="10">
        <v>22</v>
      </c>
      <c r="B35" s="8">
        <f t="shared" si="0"/>
        <v>78165.11</v>
      </c>
      <c r="C35" s="8">
        <f t="shared" si="2"/>
        <v>533.48</v>
      </c>
      <c r="D35" s="8">
        <f t="shared" si="3"/>
        <v>94.079999999999927</v>
      </c>
      <c r="E35" s="8">
        <f t="shared" si="1"/>
        <v>78071.03</v>
      </c>
    </row>
    <row r="36" spans="1:5" x14ac:dyDescent="0.2">
      <c r="A36" s="10">
        <v>23</v>
      </c>
      <c r="B36" s="8">
        <f t="shared" si="0"/>
        <v>78071.03</v>
      </c>
      <c r="C36" s="8">
        <f t="shared" si="2"/>
        <v>532.83000000000004</v>
      </c>
      <c r="D36" s="8">
        <f t="shared" si="3"/>
        <v>94.729999999999905</v>
      </c>
      <c r="E36" s="8">
        <f t="shared" si="1"/>
        <v>77976.3</v>
      </c>
    </row>
    <row r="37" spans="1:5" x14ac:dyDescent="0.2">
      <c r="A37" s="10">
        <v>24</v>
      </c>
      <c r="B37" s="8">
        <f t="shared" si="0"/>
        <v>77976.3</v>
      </c>
      <c r="C37" s="8">
        <f t="shared" si="2"/>
        <v>532.19000000000005</v>
      </c>
      <c r="D37" s="8">
        <f t="shared" si="3"/>
        <v>95.369999999999891</v>
      </c>
      <c r="E37" s="8">
        <f t="shared" si="1"/>
        <v>77880.930000000008</v>
      </c>
    </row>
    <row r="38" spans="1:5" x14ac:dyDescent="0.2">
      <c r="A38" s="10">
        <v>25</v>
      </c>
      <c r="B38" s="8">
        <f t="shared" si="0"/>
        <v>77880.930000000008</v>
      </c>
      <c r="C38" s="8">
        <f t="shared" si="2"/>
        <v>531.54</v>
      </c>
      <c r="D38" s="8">
        <f t="shared" si="3"/>
        <v>96.019999999999982</v>
      </c>
      <c r="E38" s="8">
        <f t="shared" si="1"/>
        <v>77784.91</v>
      </c>
    </row>
    <row r="39" spans="1:5" x14ac:dyDescent="0.2">
      <c r="A39" s="10">
        <v>26</v>
      </c>
      <c r="B39" s="8">
        <f t="shared" si="0"/>
        <v>77784.91</v>
      </c>
      <c r="C39" s="8">
        <f t="shared" si="2"/>
        <v>530.88</v>
      </c>
      <c r="D39" s="8">
        <f t="shared" si="3"/>
        <v>96.67999999999995</v>
      </c>
      <c r="E39" s="8">
        <f t="shared" si="1"/>
        <v>77688.23000000001</v>
      </c>
    </row>
    <row r="40" spans="1:5" x14ac:dyDescent="0.2">
      <c r="A40" s="10">
        <v>27</v>
      </c>
      <c r="B40" s="8">
        <f t="shared" si="0"/>
        <v>77688.23000000001</v>
      </c>
      <c r="C40" s="8">
        <f t="shared" si="2"/>
        <v>530.22</v>
      </c>
      <c r="D40" s="8">
        <f t="shared" si="3"/>
        <v>97.339999999999918</v>
      </c>
      <c r="E40" s="8">
        <f t="shared" si="1"/>
        <v>77590.890000000014</v>
      </c>
    </row>
    <row r="41" spans="1:5" x14ac:dyDescent="0.2">
      <c r="A41" s="10">
        <v>28</v>
      </c>
      <c r="B41" s="8">
        <f t="shared" si="0"/>
        <v>77590.890000000014</v>
      </c>
      <c r="C41" s="8">
        <f t="shared" si="2"/>
        <v>529.55999999999995</v>
      </c>
      <c r="D41" s="8">
        <f t="shared" si="3"/>
        <v>98</v>
      </c>
      <c r="E41" s="8">
        <f t="shared" si="1"/>
        <v>77492.890000000014</v>
      </c>
    </row>
    <row r="42" spans="1:5" x14ac:dyDescent="0.2">
      <c r="A42" s="10">
        <v>29</v>
      </c>
      <c r="B42" s="8">
        <f t="shared" si="0"/>
        <v>77492.890000000014</v>
      </c>
      <c r="C42" s="8">
        <f t="shared" si="2"/>
        <v>528.89</v>
      </c>
      <c r="D42" s="8">
        <f t="shared" si="3"/>
        <v>98.669999999999959</v>
      </c>
      <c r="E42" s="8">
        <f t="shared" si="1"/>
        <v>77394.220000000016</v>
      </c>
    </row>
    <row r="43" spans="1:5" x14ac:dyDescent="0.2">
      <c r="A43" s="10">
        <v>30</v>
      </c>
      <c r="B43" s="8">
        <f t="shared" si="0"/>
        <v>77394.220000000016</v>
      </c>
      <c r="C43" s="8">
        <f t="shared" si="2"/>
        <v>528.22</v>
      </c>
      <c r="D43" s="8">
        <f t="shared" si="3"/>
        <v>99.339999999999918</v>
      </c>
      <c r="E43" s="8">
        <f t="shared" si="1"/>
        <v>77294.880000000019</v>
      </c>
    </row>
    <row r="44" spans="1:5" x14ac:dyDescent="0.2">
      <c r="A44" s="10">
        <v>31</v>
      </c>
      <c r="B44" s="8">
        <f t="shared" si="0"/>
        <v>77294.880000000019</v>
      </c>
      <c r="C44" s="8">
        <f t="shared" si="2"/>
        <v>527.54</v>
      </c>
      <c r="D44" s="8">
        <f t="shared" si="3"/>
        <v>100.01999999999998</v>
      </c>
      <c r="E44" s="8">
        <f t="shared" si="1"/>
        <v>77194.860000000015</v>
      </c>
    </row>
    <row r="45" spans="1:5" x14ac:dyDescent="0.2">
      <c r="A45" s="10">
        <v>32</v>
      </c>
      <c r="B45" s="8">
        <f t="shared" si="0"/>
        <v>77194.860000000015</v>
      </c>
      <c r="C45" s="8">
        <f t="shared" si="2"/>
        <v>526.85</v>
      </c>
      <c r="D45" s="8">
        <f t="shared" si="3"/>
        <v>100.70999999999992</v>
      </c>
      <c r="E45" s="8">
        <f t="shared" si="1"/>
        <v>77094.150000000009</v>
      </c>
    </row>
    <row r="46" spans="1:5" x14ac:dyDescent="0.2">
      <c r="A46" s="10">
        <v>33</v>
      </c>
      <c r="B46" s="8">
        <f t="shared" si="0"/>
        <v>77094.150000000009</v>
      </c>
      <c r="C46" s="8">
        <f t="shared" si="2"/>
        <v>526.16999999999996</v>
      </c>
      <c r="D46" s="8">
        <f t="shared" si="3"/>
        <v>101.38999999999999</v>
      </c>
      <c r="E46" s="8">
        <f t="shared" si="1"/>
        <v>76992.760000000009</v>
      </c>
    </row>
    <row r="47" spans="1:5" x14ac:dyDescent="0.2">
      <c r="A47" s="10">
        <v>34</v>
      </c>
      <c r="B47" s="8">
        <f t="shared" si="0"/>
        <v>76992.760000000009</v>
      </c>
      <c r="C47" s="8">
        <f t="shared" si="2"/>
        <v>525.48</v>
      </c>
      <c r="D47" s="8">
        <f t="shared" si="3"/>
        <v>102.07999999999993</v>
      </c>
      <c r="E47" s="8">
        <f t="shared" si="1"/>
        <v>76890.680000000008</v>
      </c>
    </row>
    <row r="48" spans="1:5" x14ac:dyDescent="0.2">
      <c r="A48" s="10">
        <v>35</v>
      </c>
      <c r="B48" s="8">
        <f t="shared" si="0"/>
        <v>76890.680000000008</v>
      </c>
      <c r="C48" s="8">
        <f t="shared" si="2"/>
        <v>524.78</v>
      </c>
      <c r="D48" s="8">
        <f t="shared" si="3"/>
        <v>102.77999999999997</v>
      </c>
      <c r="E48" s="8">
        <f t="shared" si="1"/>
        <v>76787.900000000009</v>
      </c>
    </row>
    <row r="49" spans="1:5" x14ac:dyDescent="0.2">
      <c r="A49" s="10">
        <v>36</v>
      </c>
      <c r="B49" s="8">
        <f t="shared" si="0"/>
        <v>76787.900000000009</v>
      </c>
      <c r="C49" s="8">
        <f t="shared" si="2"/>
        <v>524.08000000000004</v>
      </c>
      <c r="D49" s="8">
        <f t="shared" si="3"/>
        <v>103.4799999999999</v>
      </c>
      <c r="E49" s="8">
        <f t="shared" si="1"/>
        <v>76684.420000000013</v>
      </c>
    </row>
    <row r="50" spans="1:5" x14ac:dyDescent="0.2">
      <c r="A50" s="10">
        <v>37</v>
      </c>
      <c r="B50" s="8">
        <f t="shared" si="0"/>
        <v>76684.420000000013</v>
      </c>
      <c r="C50" s="8">
        <f t="shared" si="2"/>
        <v>523.37</v>
      </c>
      <c r="D50" s="8">
        <f t="shared" si="3"/>
        <v>104.18999999999994</v>
      </c>
      <c r="E50" s="8">
        <f t="shared" si="1"/>
        <v>76580.23000000001</v>
      </c>
    </row>
    <row r="51" spans="1:5" x14ac:dyDescent="0.2">
      <c r="A51" s="10">
        <v>38</v>
      </c>
      <c r="B51" s="8">
        <f t="shared" si="0"/>
        <v>76580.23000000001</v>
      </c>
      <c r="C51" s="8">
        <f t="shared" si="2"/>
        <v>522.66</v>
      </c>
      <c r="D51" s="8">
        <f t="shared" si="3"/>
        <v>104.89999999999998</v>
      </c>
      <c r="E51" s="8">
        <f t="shared" si="1"/>
        <v>76475.330000000016</v>
      </c>
    </row>
    <row r="52" spans="1:5" x14ac:dyDescent="0.2">
      <c r="A52" s="10">
        <v>39</v>
      </c>
      <c r="B52" s="8">
        <f t="shared" si="0"/>
        <v>76475.330000000016</v>
      </c>
      <c r="C52" s="8">
        <f t="shared" si="2"/>
        <v>521.94000000000005</v>
      </c>
      <c r="D52" s="8">
        <f t="shared" si="3"/>
        <v>105.61999999999989</v>
      </c>
      <c r="E52" s="8">
        <f t="shared" si="1"/>
        <v>76369.710000000021</v>
      </c>
    </row>
    <row r="53" spans="1:5" x14ac:dyDescent="0.2">
      <c r="A53" s="10">
        <v>40</v>
      </c>
      <c r="B53" s="8">
        <f t="shared" si="0"/>
        <v>76369.710000000021</v>
      </c>
      <c r="C53" s="8">
        <f t="shared" si="2"/>
        <v>521.22</v>
      </c>
      <c r="D53" s="8">
        <f t="shared" si="3"/>
        <v>106.33999999999992</v>
      </c>
      <c r="E53" s="8">
        <f t="shared" si="1"/>
        <v>76263.370000000024</v>
      </c>
    </row>
    <row r="54" spans="1:5" x14ac:dyDescent="0.2">
      <c r="A54" s="10">
        <v>41</v>
      </c>
      <c r="B54" s="8">
        <f t="shared" si="0"/>
        <v>76263.370000000024</v>
      </c>
      <c r="C54" s="8">
        <f t="shared" si="2"/>
        <v>520.5</v>
      </c>
      <c r="D54" s="8">
        <f t="shared" si="3"/>
        <v>107.05999999999995</v>
      </c>
      <c r="E54" s="8">
        <f t="shared" si="1"/>
        <v>76156.310000000027</v>
      </c>
    </row>
    <row r="55" spans="1:5" x14ac:dyDescent="0.2">
      <c r="A55" s="10">
        <v>42</v>
      </c>
      <c r="B55" s="8">
        <f t="shared" si="0"/>
        <v>76156.310000000027</v>
      </c>
      <c r="C55" s="8">
        <f t="shared" si="2"/>
        <v>519.77</v>
      </c>
      <c r="D55" s="8">
        <f t="shared" si="3"/>
        <v>107.78999999999996</v>
      </c>
      <c r="E55" s="8">
        <f t="shared" si="1"/>
        <v>76048.520000000033</v>
      </c>
    </row>
    <row r="56" spans="1:5" x14ac:dyDescent="0.2">
      <c r="A56" s="10">
        <v>43</v>
      </c>
      <c r="B56" s="8">
        <f t="shared" si="0"/>
        <v>76048.520000000033</v>
      </c>
      <c r="C56" s="8">
        <f t="shared" si="2"/>
        <v>519.03</v>
      </c>
      <c r="D56" s="8">
        <f t="shared" si="3"/>
        <v>108.52999999999997</v>
      </c>
      <c r="E56" s="8">
        <f t="shared" si="1"/>
        <v>75939.990000000034</v>
      </c>
    </row>
    <row r="57" spans="1:5" x14ac:dyDescent="0.2">
      <c r="A57" s="10">
        <v>44</v>
      </c>
      <c r="B57" s="8">
        <f t="shared" si="0"/>
        <v>75939.990000000034</v>
      </c>
      <c r="C57" s="8">
        <f t="shared" si="2"/>
        <v>518.29</v>
      </c>
      <c r="D57" s="8">
        <f t="shared" si="3"/>
        <v>109.26999999999998</v>
      </c>
      <c r="E57" s="8">
        <f t="shared" si="1"/>
        <v>75830.72000000003</v>
      </c>
    </row>
    <row r="58" spans="1:5" x14ac:dyDescent="0.2">
      <c r="A58" s="10">
        <v>45</v>
      </c>
      <c r="B58" s="8">
        <f t="shared" si="0"/>
        <v>75830.72000000003</v>
      </c>
      <c r="C58" s="8">
        <f t="shared" si="2"/>
        <v>517.54</v>
      </c>
      <c r="D58" s="8">
        <f t="shared" si="3"/>
        <v>110.01999999999998</v>
      </c>
      <c r="E58" s="8">
        <f t="shared" si="1"/>
        <v>75720.700000000026</v>
      </c>
    </row>
    <row r="59" spans="1:5" x14ac:dyDescent="0.2">
      <c r="A59" s="10">
        <v>46</v>
      </c>
      <c r="B59" s="8">
        <f t="shared" si="0"/>
        <v>75720.700000000026</v>
      </c>
      <c r="C59" s="8">
        <f t="shared" si="2"/>
        <v>516.79</v>
      </c>
      <c r="D59" s="8">
        <f t="shared" si="3"/>
        <v>110.76999999999998</v>
      </c>
      <c r="E59" s="8">
        <f t="shared" si="1"/>
        <v>75609.930000000022</v>
      </c>
    </row>
    <row r="60" spans="1:5" x14ac:dyDescent="0.2">
      <c r="A60" s="10">
        <v>47</v>
      </c>
      <c r="B60" s="8">
        <f t="shared" si="0"/>
        <v>75609.930000000022</v>
      </c>
      <c r="C60" s="8">
        <f t="shared" si="2"/>
        <v>516.04</v>
      </c>
      <c r="D60" s="8">
        <f t="shared" si="3"/>
        <v>111.51999999999998</v>
      </c>
      <c r="E60" s="8">
        <f t="shared" si="1"/>
        <v>75498.410000000018</v>
      </c>
    </row>
    <row r="61" spans="1:5" x14ac:dyDescent="0.2">
      <c r="A61" s="10">
        <v>48</v>
      </c>
      <c r="B61" s="8">
        <f t="shared" si="0"/>
        <v>75498.410000000018</v>
      </c>
      <c r="C61" s="8">
        <f t="shared" si="2"/>
        <v>515.28</v>
      </c>
      <c r="D61" s="8">
        <f t="shared" si="3"/>
        <v>112.27999999999997</v>
      </c>
      <c r="E61" s="8">
        <f t="shared" si="1"/>
        <v>75386.130000000019</v>
      </c>
    </row>
    <row r="62" spans="1:5" x14ac:dyDescent="0.2">
      <c r="A62" s="10">
        <v>49</v>
      </c>
      <c r="B62" s="8">
        <f t="shared" si="0"/>
        <v>75386.130000000019</v>
      </c>
      <c r="C62" s="8">
        <f t="shared" si="2"/>
        <v>514.51</v>
      </c>
      <c r="D62" s="8">
        <f t="shared" si="3"/>
        <v>113.04999999999995</v>
      </c>
      <c r="E62" s="8">
        <f t="shared" si="1"/>
        <v>75273.080000000016</v>
      </c>
    </row>
    <row r="63" spans="1:5" x14ac:dyDescent="0.2">
      <c r="A63" s="10">
        <v>50</v>
      </c>
      <c r="B63" s="8">
        <f t="shared" si="0"/>
        <v>75273.080000000016</v>
      </c>
      <c r="C63" s="8">
        <f t="shared" si="2"/>
        <v>513.74</v>
      </c>
      <c r="D63" s="8">
        <f t="shared" si="3"/>
        <v>113.81999999999994</v>
      </c>
      <c r="E63" s="8">
        <f t="shared" si="1"/>
        <v>75159.260000000009</v>
      </c>
    </row>
    <row r="64" spans="1:5" x14ac:dyDescent="0.2">
      <c r="A64" s="10">
        <v>51</v>
      </c>
      <c r="B64" s="8">
        <f t="shared" si="0"/>
        <v>75159.260000000009</v>
      </c>
      <c r="C64" s="8">
        <f t="shared" si="2"/>
        <v>512.96</v>
      </c>
      <c r="D64" s="8">
        <f t="shared" si="3"/>
        <v>114.59999999999991</v>
      </c>
      <c r="E64" s="8">
        <f t="shared" si="1"/>
        <v>75044.66</v>
      </c>
    </row>
    <row r="65" spans="1:5" x14ac:dyDescent="0.2">
      <c r="A65" s="10">
        <v>52</v>
      </c>
      <c r="B65" s="8">
        <f t="shared" si="0"/>
        <v>75044.66</v>
      </c>
      <c r="C65" s="8">
        <f t="shared" si="2"/>
        <v>512.17999999999995</v>
      </c>
      <c r="D65" s="8">
        <f t="shared" si="3"/>
        <v>115.38</v>
      </c>
      <c r="E65" s="8">
        <f t="shared" si="1"/>
        <v>74929.279999999999</v>
      </c>
    </row>
    <row r="66" spans="1:5" x14ac:dyDescent="0.2">
      <c r="A66" s="10">
        <v>53</v>
      </c>
      <c r="B66" s="8">
        <f t="shared" si="0"/>
        <v>74929.279999999999</v>
      </c>
      <c r="C66" s="8">
        <f t="shared" si="2"/>
        <v>511.39</v>
      </c>
      <c r="D66" s="8">
        <f t="shared" si="3"/>
        <v>116.16999999999996</v>
      </c>
      <c r="E66" s="8">
        <f t="shared" si="1"/>
        <v>74813.11</v>
      </c>
    </row>
    <row r="67" spans="1:5" x14ac:dyDescent="0.2">
      <c r="A67" s="10">
        <v>54</v>
      </c>
      <c r="B67" s="8">
        <f t="shared" si="0"/>
        <v>74813.11</v>
      </c>
      <c r="C67" s="8">
        <f t="shared" si="2"/>
        <v>510.6</v>
      </c>
      <c r="D67" s="8">
        <f t="shared" si="3"/>
        <v>116.95999999999992</v>
      </c>
      <c r="E67" s="8">
        <f t="shared" si="1"/>
        <v>74696.149999999994</v>
      </c>
    </row>
    <row r="68" spans="1:5" x14ac:dyDescent="0.2">
      <c r="A68" s="10">
        <v>55</v>
      </c>
      <c r="B68" s="8">
        <f t="shared" si="0"/>
        <v>74696.149999999994</v>
      </c>
      <c r="C68" s="8">
        <f t="shared" si="2"/>
        <v>509.8</v>
      </c>
      <c r="D68" s="8">
        <f t="shared" si="3"/>
        <v>117.75999999999993</v>
      </c>
      <c r="E68" s="8">
        <f t="shared" si="1"/>
        <v>74578.39</v>
      </c>
    </row>
    <row r="69" spans="1:5" x14ac:dyDescent="0.2">
      <c r="A69" s="10">
        <v>56</v>
      </c>
      <c r="B69" s="8">
        <f t="shared" si="0"/>
        <v>74578.39</v>
      </c>
      <c r="C69" s="8">
        <f t="shared" si="2"/>
        <v>509</v>
      </c>
      <c r="D69" s="8">
        <f t="shared" si="3"/>
        <v>118.55999999999995</v>
      </c>
      <c r="E69" s="8">
        <f t="shared" si="1"/>
        <v>74459.83</v>
      </c>
    </row>
    <row r="70" spans="1:5" x14ac:dyDescent="0.2">
      <c r="A70" s="10">
        <v>57</v>
      </c>
      <c r="B70" s="8">
        <f t="shared" si="0"/>
        <v>74459.83</v>
      </c>
      <c r="C70" s="8">
        <f t="shared" si="2"/>
        <v>508.19</v>
      </c>
      <c r="D70" s="8">
        <f t="shared" si="3"/>
        <v>119.36999999999995</v>
      </c>
      <c r="E70" s="8">
        <f t="shared" si="1"/>
        <v>74340.460000000006</v>
      </c>
    </row>
    <row r="71" spans="1:5" x14ac:dyDescent="0.2">
      <c r="A71" s="10">
        <v>58</v>
      </c>
      <c r="B71" s="8">
        <f t="shared" si="0"/>
        <v>74340.460000000006</v>
      </c>
      <c r="C71" s="8">
        <f t="shared" si="2"/>
        <v>507.37</v>
      </c>
      <c r="D71" s="8">
        <f t="shared" si="3"/>
        <v>120.18999999999994</v>
      </c>
      <c r="E71" s="8">
        <f t="shared" si="1"/>
        <v>74220.27</v>
      </c>
    </row>
    <row r="72" spans="1:5" x14ac:dyDescent="0.2">
      <c r="A72" s="10">
        <v>59</v>
      </c>
      <c r="B72" s="8">
        <f t="shared" si="0"/>
        <v>74220.27</v>
      </c>
      <c r="C72" s="8">
        <f t="shared" si="2"/>
        <v>506.55</v>
      </c>
      <c r="D72" s="8">
        <f t="shared" si="3"/>
        <v>121.00999999999993</v>
      </c>
      <c r="E72" s="8">
        <f t="shared" si="1"/>
        <v>74099.260000000009</v>
      </c>
    </row>
    <row r="73" spans="1:5" x14ac:dyDescent="0.2">
      <c r="A73" s="10">
        <v>60</v>
      </c>
      <c r="B73" s="8">
        <f t="shared" si="0"/>
        <v>74099.260000000009</v>
      </c>
      <c r="C73" s="8">
        <f t="shared" si="2"/>
        <v>505.73</v>
      </c>
      <c r="D73" s="8">
        <f t="shared" si="3"/>
        <v>121.82999999999993</v>
      </c>
      <c r="E73" s="8">
        <f t="shared" si="1"/>
        <v>73977.430000000008</v>
      </c>
    </row>
    <row r="74" spans="1:5" x14ac:dyDescent="0.2">
      <c r="A74" s="10">
        <v>61</v>
      </c>
      <c r="B74" s="8">
        <f t="shared" si="0"/>
        <v>73977.430000000008</v>
      </c>
      <c r="C74" s="8">
        <f t="shared" si="2"/>
        <v>504.9</v>
      </c>
      <c r="D74" s="8">
        <f t="shared" si="3"/>
        <v>122.65999999999997</v>
      </c>
      <c r="E74" s="8">
        <f t="shared" si="1"/>
        <v>73854.77</v>
      </c>
    </row>
    <row r="75" spans="1:5" x14ac:dyDescent="0.2">
      <c r="A75" s="10">
        <v>62</v>
      </c>
      <c r="B75" s="8">
        <f t="shared" si="0"/>
        <v>73854.77</v>
      </c>
      <c r="C75" s="8">
        <f t="shared" si="2"/>
        <v>504.06</v>
      </c>
      <c r="D75" s="8">
        <f t="shared" si="3"/>
        <v>123.49999999999994</v>
      </c>
      <c r="E75" s="8">
        <f t="shared" si="1"/>
        <v>73731.27</v>
      </c>
    </row>
    <row r="76" spans="1:5" x14ac:dyDescent="0.2">
      <c r="A76" s="10">
        <v>63</v>
      </c>
      <c r="B76" s="8">
        <f t="shared" si="0"/>
        <v>73731.27</v>
      </c>
      <c r="C76" s="8">
        <f t="shared" si="2"/>
        <v>503.22</v>
      </c>
      <c r="D76" s="8">
        <f t="shared" si="3"/>
        <v>124.33999999999992</v>
      </c>
      <c r="E76" s="8">
        <f t="shared" si="1"/>
        <v>73606.930000000008</v>
      </c>
    </row>
    <row r="77" spans="1:5" x14ac:dyDescent="0.2">
      <c r="A77" s="10">
        <v>64</v>
      </c>
      <c r="B77" s="8">
        <f t="shared" si="0"/>
        <v>73606.930000000008</v>
      </c>
      <c r="C77" s="8">
        <f t="shared" si="2"/>
        <v>502.37</v>
      </c>
      <c r="D77" s="8">
        <f t="shared" si="3"/>
        <v>125.18999999999994</v>
      </c>
      <c r="E77" s="8">
        <f t="shared" si="1"/>
        <v>73481.740000000005</v>
      </c>
    </row>
    <row r="78" spans="1:5" x14ac:dyDescent="0.2">
      <c r="A78" s="10">
        <v>65</v>
      </c>
      <c r="B78" s="8">
        <f t="shared" ref="B78:B141" si="4">E77</f>
        <v>73481.740000000005</v>
      </c>
      <c r="C78" s="8">
        <f t="shared" si="2"/>
        <v>501.51</v>
      </c>
      <c r="D78" s="8">
        <f t="shared" si="3"/>
        <v>126.04999999999995</v>
      </c>
      <c r="E78" s="8">
        <f t="shared" ref="E78:E141" si="5">B78-D78</f>
        <v>73355.69</v>
      </c>
    </row>
    <row r="79" spans="1:5" x14ac:dyDescent="0.2">
      <c r="A79" s="10">
        <v>66</v>
      </c>
      <c r="B79" s="8">
        <f t="shared" si="4"/>
        <v>73355.69</v>
      </c>
      <c r="C79" s="8">
        <f t="shared" ref="C79:C142" si="6">ROUND(B79*$B$4,2)</f>
        <v>500.65</v>
      </c>
      <c r="D79" s="8">
        <f t="shared" ref="D79:D142" si="7">$B$1-C79</f>
        <v>126.90999999999997</v>
      </c>
      <c r="E79" s="8">
        <f t="shared" si="5"/>
        <v>73228.78</v>
      </c>
    </row>
    <row r="80" spans="1:5" x14ac:dyDescent="0.2">
      <c r="A80" s="10">
        <v>67</v>
      </c>
      <c r="B80" s="8">
        <f t="shared" si="4"/>
        <v>73228.78</v>
      </c>
      <c r="C80" s="8">
        <f t="shared" si="6"/>
        <v>499.79</v>
      </c>
      <c r="D80" s="8">
        <f t="shared" si="7"/>
        <v>127.76999999999992</v>
      </c>
      <c r="E80" s="8">
        <f t="shared" si="5"/>
        <v>73101.009999999995</v>
      </c>
    </row>
    <row r="81" spans="1:5" x14ac:dyDescent="0.2">
      <c r="A81" s="10">
        <v>68</v>
      </c>
      <c r="B81" s="8">
        <f t="shared" si="4"/>
        <v>73101.009999999995</v>
      </c>
      <c r="C81" s="8">
        <f t="shared" si="6"/>
        <v>498.91</v>
      </c>
      <c r="D81" s="8">
        <f t="shared" si="7"/>
        <v>128.64999999999992</v>
      </c>
      <c r="E81" s="8">
        <f t="shared" si="5"/>
        <v>72972.36</v>
      </c>
    </row>
    <row r="82" spans="1:5" x14ac:dyDescent="0.2">
      <c r="A82" s="10">
        <v>69</v>
      </c>
      <c r="B82" s="8">
        <f t="shared" si="4"/>
        <v>72972.36</v>
      </c>
      <c r="C82" s="8">
        <f t="shared" si="6"/>
        <v>498.04</v>
      </c>
      <c r="D82" s="8">
        <f t="shared" si="7"/>
        <v>129.51999999999992</v>
      </c>
      <c r="E82" s="8">
        <f t="shared" si="5"/>
        <v>72842.84</v>
      </c>
    </row>
    <row r="83" spans="1:5" x14ac:dyDescent="0.2">
      <c r="A83" s="10">
        <v>70</v>
      </c>
      <c r="B83" s="8">
        <f t="shared" si="4"/>
        <v>72842.84</v>
      </c>
      <c r="C83" s="8">
        <f t="shared" si="6"/>
        <v>497.15</v>
      </c>
      <c r="D83" s="8">
        <f t="shared" si="7"/>
        <v>130.40999999999997</v>
      </c>
      <c r="E83" s="8">
        <f t="shared" si="5"/>
        <v>72712.429999999993</v>
      </c>
    </row>
    <row r="84" spans="1:5" x14ac:dyDescent="0.2">
      <c r="A84" s="10">
        <v>71</v>
      </c>
      <c r="B84" s="8">
        <f t="shared" si="4"/>
        <v>72712.429999999993</v>
      </c>
      <c r="C84" s="8">
        <f t="shared" si="6"/>
        <v>496.26</v>
      </c>
      <c r="D84" s="8">
        <f t="shared" si="7"/>
        <v>131.29999999999995</v>
      </c>
      <c r="E84" s="8">
        <f t="shared" si="5"/>
        <v>72581.12999999999</v>
      </c>
    </row>
    <row r="85" spans="1:5" x14ac:dyDescent="0.2">
      <c r="A85" s="10">
        <v>72</v>
      </c>
      <c r="B85" s="8">
        <f t="shared" si="4"/>
        <v>72581.12999999999</v>
      </c>
      <c r="C85" s="8">
        <f t="shared" si="6"/>
        <v>495.37</v>
      </c>
      <c r="D85" s="8">
        <f t="shared" si="7"/>
        <v>132.18999999999994</v>
      </c>
      <c r="E85" s="8">
        <f t="shared" si="5"/>
        <v>72448.939999999988</v>
      </c>
    </row>
    <row r="86" spans="1:5" x14ac:dyDescent="0.2">
      <c r="A86" s="10">
        <v>73</v>
      </c>
      <c r="B86" s="8">
        <f t="shared" si="4"/>
        <v>72448.939999999988</v>
      </c>
      <c r="C86" s="8">
        <f t="shared" si="6"/>
        <v>494.46</v>
      </c>
      <c r="D86" s="8">
        <f t="shared" si="7"/>
        <v>133.09999999999997</v>
      </c>
      <c r="E86" s="8">
        <f t="shared" si="5"/>
        <v>72315.839999999982</v>
      </c>
    </row>
    <row r="87" spans="1:5" x14ac:dyDescent="0.2">
      <c r="A87" s="10">
        <v>74</v>
      </c>
      <c r="B87" s="8">
        <f t="shared" si="4"/>
        <v>72315.839999999982</v>
      </c>
      <c r="C87" s="8">
        <f t="shared" si="6"/>
        <v>493.56</v>
      </c>
      <c r="D87" s="8">
        <f t="shared" si="7"/>
        <v>133.99999999999994</v>
      </c>
      <c r="E87" s="8">
        <f t="shared" si="5"/>
        <v>72181.839999999982</v>
      </c>
    </row>
    <row r="88" spans="1:5" x14ac:dyDescent="0.2">
      <c r="A88" s="10">
        <v>75</v>
      </c>
      <c r="B88" s="8">
        <f t="shared" si="4"/>
        <v>72181.839999999982</v>
      </c>
      <c r="C88" s="8">
        <f t="shared" si="6"/>
        <v>492.64</v>
      </c>
      <c r="D88" s="8">
        <f t="shared" si="7"/>
        <v>134.91999999999996</v>
      </c>
      <c r="E88" s="8">
        <f t="shared" si="5"/>
        <v>72046.919999999984</v>
      </c>
    </row>
    <row r="89" spans="1:5" x14ac:dyDescent="0.2">
      <c r="A89" s="10">
        <v>76</v>
      </c>
      <c r="B89" s="8">
        <f t="shared" si="4"/>
        <v>72046.919999999984</v>
      </c>
      <c r="C89" s="8">
        <f t="shared" si="6"/>
        <v>491.72</v>
      </c>
      <c r="D89" s="8">
        <f t="shared" si="7"/>
        <v>135.83999999999992</v>
      </c>
      <c r="E89" s="8">
        <f t="shared" si="5"/>
        <v>71911.079999999987</v>
      </c>
    </row>
    <row r="90" spans="1:5" x14ac:dyDescent="0.2">
      <c r="A90" s="10">
        <v>77</v>
      </c>
      <c r="B90" s="8">
        <f t="shared" si="4"/>
        <v>71911.079999999987</v>
      </c>
      <c r="C90" s="8">
        <f t="shared" si="6"/>
        <v>490.79</v>
      </c>
      <c r="D90" s="8">
        <f t="shared" si="7"/>
        <v>136.76999999999992</v>
      </c>
      <c r="E90" s="8">
        <f t="shared" si="5"/>
        <v>71774.309999999983</v>
      </c>
    </row>
    <row r="91" spans="1:5" x14ac:dyDescent="0.2">
      <c r="A91" s="10">
        <v>78</v>
      </c>
      <c r="B91" s="8">
        <f t="shared" si="4"/>
        <v>71774.309999999983</v>
      </c>
      <c r="C91" s="8">
        <f t="shared" si="6"/>
        <v>489.86</v>
      </c>
      <c r="D91" s="8">
        <f t="shared" si="7"/>
        <v>137.69999999999993</v>
      </c>
      <c r="E91" s="8">
        <f t="shared" si="5"/>
        <v>71636.609999999986</v>
      </c>
    </row>
    <row r="92" spans="1:5" x14ac:dyDescent="0.2">
      <c r="A92" s="10">
        <v>79</v>
      </c>
      <c r="B92" s="8">
        <f t="shared" si="4"/>
        <v>71636.609999999986</v>
      </c>
      <c r="C92" s="8">
        <f t="shared" si="6"/>
        <v>488.92</v>
      </c>
      <c r="D92" s="8">
        <f t="shared" si="7"/>
        <v>138.63999999999993</v>
      </c>
      <c r="E92" s="8">
        <f t="shared" si="5"/>
        <v>71497.969999999987</v>
      </c>
    </row>
    <row r="93" spans="1:5" x14ac:dyDescent="0.2">
      <c r="A93" s="10">
        <v>80</v>
      </c>
      <c r="B93" s="8">
        <f t="shared" si="4"/>
        <v>71497.969999999987</v>
      </c>
      <c r="C93" s="8">
        <f t="shared" si="6"/>
        <v>487.97</v>
      </c>
      <c r="D93" s="8">
        <f t="shared" si="7"/>
        <v>139.58999999999992</v>
      </c>
      <c r="E93" s="8">
        <f t="shared" si="5"/>
        <v>71358.37999999999</v>
      </c>
    </row>
    <row r="94" spans="1:5" x14ac:dyDescent="0.2">
      <c r="A94" s="10">
        <v>81</v>
      </c>
      <c r="B94" s="8">
        <f t="shared" si="4"/>
        <v>71358.37999999999</v>
      </c>
      <c r="C94" s="8">
        <f t="shared" si="6"/>
        <v>487.02</v>
      </c>
      <c r="D94" s="8">
        <f t="shared" si="7"/>
        <v>140.53999999999996</v>
      </c>
      <c r="E94" s="8">
        <f t="shared" si="5"/>
        <v>71217.84</v>
      </c>
    </row>
    <row r="95" spans="1:5" x14ac:dyDescent="0.2">
      <c r="A95" s="10">
        <v>82</v>
      </c>
      <c r="B95" s="8">
        <f t="shared" si="4"/>
        <v>71217.84</v>
      </c>
      <c r="C95" s="8">
        <f t="shared" si="6"/>
        <v>486.06</v>
      </c>
      <c r="D95" s="8">
        <f t="shared" si="7"/>
        <v>141.49999999999994</v>
      </c>
      <c r="E95" s="8">
        <f t="shared" si="5"/>
        <v>71076.34</v>
      </c>
    </row>
    <row r="96" spans="1:5" x14ac:dyDescent="0.2">
      <c r="A96" s="10">
        <v>83</v>
      </c>
      <c r="B96" s="8">
        <f t="shared" si="4"/>
        <v>71076.34</v>
      </c>
      <c r="C96" s="8">
        <f t="shared" si="6"/>
        <v>485.1</v>
      </c>
      <c r="D96" s="8">
        <f t="shared" si="7"/>
        <v>142.45999999999992</v>
      </c>
      <c r="E96" s="8">
        <f t="shared" si="5"/>
        <v>70933.87999999999</v>
      </c>
    </row>
    <row r="97" spans="1:5" x14ac:dyDescent="0.2">
      <c r="A97" s="10">
        <v>84</v>
      </c>
      <c r="B97" s="8">
        <f t="shared" si="4"/>
        <v>70933.87999999999</v>
      </c>
      <c r="C97" s="8">
        <f t="shared" si="6"/>
        <v>484.12</v>
      </c>
      <c r="D97" s="8">
        <f t="shared" si="7"/>
        <v>143.43999999999994</v>
      </c>
      <c r="E97" s="8">
        <f t="shared" si="5"/>
        <v>70790.439999999988</v>
      </c>
    </row>
    <row r="98" spans="1:5" x14ac:dyDescent="0.2">
      <c r="A98" s="10">
        <v>85</v>
      </c>
      <c r="B98" s="8">
        <f t="shared" si="4"/>
        <v>70790.439999999988</v>
      </c>
      <c r="C98" s="8">
        <f t="shared" si="6"/>
        <v>483.14</v>
      </c>
      <c r="D98" s="8">
        <f t="shared" si="7"/>
        <v>144.41999999999996</v>
      </c>
      <c r="E98" s="8">
        <f t="shared" si="5"/>
        <v>70646.01999999999</v>
      </c>
    </row>
    <row r="99" spans="1:5" x14ac:dyDescent="0.2">
      <c r="A99" s="10">
        <v>86</v>
      </c>
      <c r="B99" s="8">
        <f t="shared" si="4"/>
        <v>70646.01999999999</v>
      </c>
      <c r="C99" s="8">
        <f t="shared" si="6"/>
        <v>482.16</v>
      </c>
      <c r="D99" s="8">
        <f t="shared" si="7"/>
        <v>145.39999999999992</v>
      </c>
      <c r="E99" s="8">
        <f t="shared" si="5"/>
        <v>70500.62</v>
      </c>
    </row>
    <row r="100" spans="1:5" x14ac:dyDescent="0.2">
      <c r="A100" s="10">
        <v>87</v>
      </c>
      <c r="B100" s="8">
        <f t="shared" si="4"/>
        <v>70500.62</v>
      </c>
      <c r="C100" s="8">
        <f t="shared" si="6"/>
        <v>481.17</v>
      </c>
      <c r="D100" s="8">
        <f t="shared" si="7"/>
        <v>146.38999999999993</v>
      </c>
      <c r="E100" s="8">
        <f t="shared" si="5"/>
        <v>70354.23</v>
      </c>
    </row>
    <row r="101" spans="1:5" x14ac:dyDescent="0.2">
      <c r="A101" s="10">
        <v>88</v>
      </c>
      <c r="B101" s="8">
        <f t="shared" si="4"/>
        <v>70354.23</v>
      </c>
      <c r="C101" s="8">
        <f t="shared" si="6"/>
        <v>480.17</v>
      </c>
      <c r="D101" s="8">
        <f t="shared" si="7"/>
        <v>147.38999999999993</v>
      </c>
      <c r="E101" s="8">
        <f t="shared" si="5"/>
        <v>70206.84</v>
      </c>
    </row>
    <row r="102" spans="1:5" x14ac:dyDescent="0.2">
      <c r="A102" s="10">
        <v>89</v>
      </c>
      <c r="B102" s="8">
        <f t="shared" si="4"/>
        <v>70206.84</v>
      </c>
      <c r="C102" s="8">
        <f t="shared" si="6"/>
        <v>479.16</v>
      </c>
      <c r="D102" s="8">
        <f t="shared" si="7"/>
        <v>148.39999999999992</v>
      </c>
      <c r="E102" s="8">
        <f t="shared" si="5"/>
        <v>70058.44</v>
      </c>
    </row>
    <row r="103" spans="1:5" x14ac:dyDescent="0.2">
      <c r="A103" s="10">
        <v>90</v>
      </c>
      <c r="B103" s="8">
        <f t="shared" si="4"/>
        <v>70058.44</v>
      </c>
      <c r="C103" s="8">
        <f t="shared" si="6"/>
        <v>478.15</v>
      </c>
      <c r="D103" s="8">
        <f t="shared" si="7"/>
        <v>149.40999999999997</v>
      </c>
      <c r="E103" s="8">
        <f t="shared" si="5"/>
        <v>69909.03</v>
      </c>
    </row>
    <row r="104" spans="1:5" x14ac:dyDescent="0.2">
      <c r="A104" s="10">
        <v>91</v>
      </c>
      <c r="B104" s="8">
        <f t="shared" si="4"/>
        <v>69909.03</v>
      </c>
      <c r="C104" s="8">
        <f t="shared" si="6"/>
        <v>477.13</v>
      </c>
      <c r="D104" s="8">
        <f t="shared" si="7"/>
        <v>150.42999999999995</v>
      </c>
      <c r="E104" s="8">
        <f t="shared" si="5"/>
        <v>69758.600000000006</v>
      </c>
    </row>
    <row r="105" spans="1:5" x14ac:dyDescent="0.2">
      <c r="A105" s="10">
        <v>92</v>
      </c>
      <c r="B105" s="8">
        <f t="shared" si="4"/>
        <v>69758.600000000006</v>
      </c>
      <c r="C105" s="8">
        <f t="shared" si="6"/>
        <v>476.1</v>
      </c>
      <c r="D105" s="8">
        <f t="shared" si="7"/>
        <v>151.45999999999992</v>
      </c>
      <c r="E105" s="8">
        <f t="shared" si="5"/>
        <v>69607.14</v>
      </c>
    </row>
    <row r="106" spans="1:5" x14ac:dyDescent="0.2">
      <c r="A106" s="10">
        <v>93</v>
      </c>
      <c r="B106" s="8">
        <f t="shared" si="4"/>
        <v>69607.14</v>
      </c>
      <c r="C106" s="8">
        <f t="shared" si="6"/>
        <v>475.07</v>
      </c>
      <c r="D106" s="8">
        <f t="shared" si="7"/>
        <v>152.48999999999995</v>
      </c>
      <c r="E106" s="8">
        <f t="shared" si="5"/>
        <v>69454.649999999994</v>
      </c>
    </row>
    <row r="107" spans="1:5" x14ac:dyDescent="0.2">
      <c r="A107" s="10">
        <v>94</v>
      </c>
      <c r="B107" s="8">
        <f t="shared" si="4"/>
        <v>69454.649999999994</v>
      </c>
      <c r="C107" s="8">
        <f t="shared" si="6"/>
        <v>474.03</v>
      </c>
      <c r="D107" s="8">
        <f t="shared" si="7"/>
        <v>153.52999999999997</v>
      </c>
      <c r="E107" s="8">
        <f t="shared" si="5"/>
        <v>69301.119999999995</v>
      </c>
    </row>
    <row r="108" spans="1:5" x14ac:dyDescent="0.2">
      <c r="A108" s="10">
        <v>95</v>
      </c>
      <c r="B108" s="8">
        <f t="shared" si="4"/>
        <v>69301.119999999995</v>
      </c>
      <c r="C108" s="8">
        <f t="shared" si="6"/>
        <v>472.98</v>
      </c>
      <c r="D108" s="8">
        <f t="shared" si="7"/>
        <v>154.57999999999993</v>
      </c>
      <c r="E108" s="8">
        <f t="shared" si="5"/>
        <v>69146.539999999994</v>
      </c>
    </row>
    <row r="109" spans="1:5" x14ac:dyDescent="0.2">
      <c r="A109" s="10">
        <v>96</v>
      </c>
      <c r="B109" s="8">
        <f t="shared" si="4"/>
        <v>69146.539999999994</v>
      </c>
      <c r="C109" s="8">
        <f t="shared" si="6"/>
        <v>471.93</v>
      </c>
      <c r="D109" s="8">
        <f t="shared" si="7"/>
        <v>155.62999999999994</v>
      </c>
      <c r="E109" s="8">
        <f t="shared" si="5"/>
        <v>68990.909999999989</v>
      </c>
    </row>
    <row r="110" spans="1:5" x14ac:dyDescent="0.2">
      <c r="A110" s="10">
        <v>97</v>
      </c>
      <c r="B110" s="8">
        <f t="shared" si="4"/>
        <v>68990.909999999989</v>
      </c>
      <c r="C110" s="8">
        <f t="shared" si="6"/>
        <v>470.86</v>
      </c>
      <c r="D110" s="8">
        <f t="shared" si="7"/>
        <v>156.69999999999993</v>
      </c>
      <c r="E110" s="8">
        <f t="shared" si="5"/>
        <v>68834.209999999992</v>
      </c>
    </row>
    <row r="111" spans="1:5" x14ac:dyDescent="0.2">
      <c r="A111" s="10">
        <v>98</v>
      </c>
      <c r="B111" s="8">
        <f t="shared" si="4"/>
        <v>68834.209999999992</v>
      </c>
      <c r="C111" s="8">
        <f t="shared" si="6"/>
        <v>469.79</v>
      </c>
      <c r="D111" s="8">
        <f t="shared" si="7"/>
        <v>157.76999999999992</v>
      </c>
      <c r="E111" s="8">
        <f t="shared" si="5"/>
        <v>68676.439999999988</v>
      </c>
    </row>
    <row r="112" spans="1:5" x14ac:dyDescent="0.2">
      <c r="A112" s="10">
        <v>99</v>
      </c>
      <c r="B112" s="8">
        <f t="shared" si="4"/>
        <v>68676.439999999988</v>
      </c>
      <c r="C112" s="8">
        <f t="shared" si="6"/>
        <v>468.72</v>
      </c>
      <c r="D112" s="8">
        <f t="shared" si="7"/>
        <v>158.83999999999992</v>
      </c>
      <c r="E112" s="8">
        <f t="shared" si="5"/>
        <v>68517.599999999991</v>
      </c>
    </row>
    <row r="113" spans="1:5" x14ac:dyDescent="0.2">
      <c r="A113" s="10">
        <v>100</v>
      </c>
      <c r="B113" s="8">
        <f t="shared" si="4"/>
        <v>68517.599999999991</v>
      </c>
      <c r="C113" s="8">
        <f t="shared" si="6"/>
        <v>467.63</v>
      </c>
      <c r="D113" s="8">
        <f t="shared" si="7"/>
        <v>159.92999999999995</v>
      </c>
      <c r="E113" s="8">
        <f t="shared" si="5"/>
        <v>68357.67</v>
      </c>
    </row>
    <row r="114" spans="1:5" x14ac:dyDescent="0.2">
      <c r="A114" s="10">
        <v>101</v>
      </c>
      <c r="B114" s="8">
        <f t="shared" si="4"/>
        <v>68357.67</v>
      </c>
      <c r="C114" s="8">
        <f t="shared" si="6"/>
        <v>466.54</v>
      </c>
      <c r="D114" s="8">
        <f t="shared" si="7"/>
        <v>161.01999999999992</v>
      </c>
      <c r="E114" s="8">
        <f t="shared" si="5"/>
        <v>68196.649999999994</v>
      </c>
    </row>
    <row r="115" spans="1:5" x14ac:dyDescent="0.2">
      <c r="A115" s="10">
        <v>102</v>
      </c>
      <c r="B115" s="8">
        <f t="shared" si="4"/>
        <v>68196.649999999994</v>
      </c>
      <c r="C115" s="8">
        <f t="shared" si="6"/>
        <v>465.44</v>
      </c>
      <c r="D115" s="8">
        <f t="shared" si="7"/>
        <v>162.11999999999995</v>
      </c>
      <c r="E115" s="8">
        <f t="shared" si="5"/>
        <v>68034.53</v>
      </c>
    </row>
    <row r="116" spans="1:5" x14ac:dyDescent="0.2">
      <c r="A116" s="10">
        <v>103</v>
      </c>
      <c r="B116" s="8">
        <f t="shared" si="4"/>
        <v>68034.53</v>
      </c>
      <c r="C116" s="8">
        <f t="shared" si="6"/>
        <v>464.34</v>
      </c>
      <c r="D116" s="8">
        <f t="shared" si="7"/>
        <v>163.21999999999997</v>
      </c>
      <c r="E116" s="8">
        <f t="shared" si="5"/>
        <v>67871.31</v>
      </c>
    </row>
    <row r="117" spans="1:5" x14ac:dyDescent="0.2">
      <c r="A117" s="10">
        <v>104</v>
      </c>
      <c r="B117" s="8">
        <f t="shared" si="4"/>
        <v>67871.31</v>
      </c>
      <c r="C117" s="8">
        <f t="shared" si="6"/>
        <v>463.22</v>
      </c>
      <c r="D117" s="8">
        <f t="shared" si="7"/>
        <v>164.33999999999992</v>
      </c>
      <c r="E117" s="8">
        <f t="shared" si="5"/>
        <v>67706.97</v>
      </c>
    </row>
    <row r="118" spans="1:5" x14ac:dyDescent="0.2">
      <c r="A118" s="10">
        <v>105</v>
      </c>
      <c r="B118" s="8">
        <f t="shared" si="4"/>
        <v>67706.97</v>
      </c>
      <c r="C118" s="8">
        <f t="shared" si="6"/>
        <v>462.1</v>
      </c>
      <c r="D118" s="8">
        <f t="shared" si="7"/>
        <v>165.45999999999992</v>
      </c>
      <c r="E118" s="8">
        <f t="shared" si="5"/>
        <v>67541.509999999995</v>
      </c>
    </row>
    <row r="119" spans="1:5" x14ac:dyDescent="0.2">
      <c r="A119" s="10">
        <v>106</v>
      </c>
      <c r="B119" s="8">
        <f t="shared" si="4"/>
        <v>67541.509999999995</v>
      </c>
      <c r="C119" s="8">
        <f t="shared" si="6"/>
        <v>460.97</v>
      </c>
      <c r="D119" s="8">
        <f t="shared" si="7"/>
        <v>166.58999999999992</v>
      </c>
      <c r="E119" s="8">
        <f t="shared" si="5"/>
        <v>67374.92</v>
      </c>
    </row>
    <row r="120" spans="1:5" x14ac:dyDescent="0.2">
      <c r="A120" s="10">
        <v>107</v>
      </c>
      <c r="B120" s="8">
        <f t="shared" si="4"/>
        <v>67374.92</v>
      </c>
      <c r="C120" s="8">
        <f t="shared" si="6"/>
        <v>459.83</v>
      </c>
      <c r="D120" s="8">
        <f t="shared" si="7"/>
        <v>167.72999999999996</v>
      </c>
      <c r="E120" s="8">
        <f t="shared" si="5"/>
        <v>67207.19</v>
      </c>
    </row>
    <row r="121" spans="1:5" x14ac:dyDescent="0.2">
      <c r="A121" s="10">
        <v>108</v>
      </c>
      <c r="B121" s="8">
        <f t="shared" si="4"/>
        <v>67207.19</v>
      </c>
      <c r="C121" s="8">
        <f t="shared" si="6"/>
        <v>458.69</v>
      </c>
      <c r="D121" s="8">
        <f t="shared" si="7"/>
        <v>168.86999999999995</v>
      </c>
      <c r="E121" s="8">
        <f t="shared" si="5"/>
        <v>67038.320000000007</v>
      </c>
    </row>
    <row r="122" spans="1:5" x14ac:dyDescent="0.2">
      <c r="A122" s="10">
        <v>109</v>
      </c>
      <c r="B122" s="8">
        <f t="shared" si="4"/>
        <v>67038.320000000007</v>
      </c>
      <c r="C122" s="8">
        <f t="shared" si="6"/>
        <v>457.54</v>
      </c>
      <c r="D122" s="8">
        <f t="shared" si="7"/>
        <v>170.01999999999992</v>
      </c>
      <c r="E122" s="8">
        <f t="shared" si="5"/>
        <v>66868.3</v>
      </c>
    </row>
    <row r="123" spans="1:5" x14ac:dyDescent="0.2">
      <c r="A123" s="10">
        <v>110</v>
      </c>
      <c r="B123" s="8">
        <f t="shared" si="4"/>
        <v>66868.3</v>
      </c>
      <c r="C123" s="8">
        <f t="shared" si="6"/>
        <v>456.38</v>
      </c>
      <c r="D123" s="8">
        <f t="shared" si="7"/>
        <v>171.17999999999995</v>
      </c>
      <c r="E123" s="8">
        <f t="shared" si="5"/>
        <v>66697.12000000001</v>
      </c>
    </row>
    <row r="124" spans="1:5" x14ac:dyDescent="0.2">
      <c r="A124" s="10">
        <v>111</v>
      </c>
      <c r="B124" s="8">
        <f t="shared" si="4"/>
        <v>66697.12000000001</v>
      </c>
      <c r="C124" s="8">
        <f t="shared" si="6"/>
        <v>455.21</v>
      </c>
      <c r="D124" s="8">
        <f t="shared" si="7"/>
        <v>172.34999999999997</v>
      </c>
      <c r="E124" s="8">
        <f t="shared" si="5"/>
        <v>66524.77</v>
      </c>
    </row>
    <row r="125" spans="1:5" x14ac:dyDescent="0.2">
      <c r="A125" s="10">
        <v>112</v>
      </c>
      <c r="B125" s="8">
        <f t="shared" si="4"/>
        <v>66524.77</v>
      </c>
      <c r="C125" s="8">
        <f t="shared" si="6"/>
        <v>454.03</v>
      </c>
      <c r="D125" s="8">
        <f t="shared" si="7"/>
        <v>173.52999999999997</v>
      </c>
      <c r="E125" s="8">
        <f t="shared" si="5"/>
        <v>66351.240000000005</v>
      </c>
    </row>
    <row r="126" spans="1:5" x14ac:dyDescent="0.2">
      <c r="A126" s="10">
        <v>113</v>
      </c>
      <c r="B126" s="8">
        <f t="shared" si="4"/>
        <v>66351.240000000005</v>
      </c>
      <c r="C126" s="8">
        <f t="shared" si="6"/>
        <v>452.85</v>
      </c>
      <c r="D126" s="8">
        <f t="shared" si="7"/>
        <v>174.70999999999992</v>
      </c>
      <c r="E126" s="8">
        <f t="shared" si="5"/>
        <v>66176.53</v>
      </c>
    </row>
    <row r="127" spans="1:5" x14ac:dyDescent="0.2">
      <c r="A127" s="10">
        <v>114</v>
      </c>
      <c r="B127" s="8">
        <f t="shared" si="4"/>
        <v>66176.53</v>
      </c>
      <c r="C127" s="8">
        <f t="shared" si="6"/>
        <v>451.65</v>
      </c>
      <c r="D127" s="8">
        <f t="shared" si="7"/>
        <v>175.90999999999997</v>
      </c>
      <c r="E127" s="8">
        <f t="shared" si="5"/>
        <v>66000.62</v>
      </c>
    </row>
    <row r="128" spans="1:5" x14ac:dyDescent="0.2">
      <c r="A128" s="10">
        <v>115</v>
      </c>
      <c r="B128" s="8">
        <f t="shared" si="4"/>
        <v>66000.62</v>
      </c>
      <c r="C128" s="8">
        <f t="shared" si="6"/>
        <v>450.45</v>
      </c>
      <c r="D128" s="8">
        <f t="shared" si="7"/>
        <v>177.10999999999996</v>
      </c>
      <c r="E128" s="8">
        <f t="shared" si="5"/>
        <v>65823.509999999995</v>
      </c>
    </row>
    <row r="129" spans="1:5" x14ac:dyDescent="0.2">
      <c r="A129" s="10">
        <v>116</v>
      </c>
      <c r="B129" s="8">
        <f t="shared" si="4"/>
        <v>65823.509999999995</v>
      </c>
      <c r="C129" s="8">
        <f t="shared" si="6"/>
        <v>449.25</v>
      </c>
      <c r="D129" s="8">
        <f t="shared" si="7"/>
        <v>178.30999999999995</v>
      </c>
      <c r="E129" s="8">
        <f t="shared" si="5"/>
        <v>65645.2</v>
      </c>
    </row>
    <row r="130" spans="1:5" x14ac:dyDescent="0.2">
      <c r="A130" s="10">
        <v>117</v>
      </c>
      <c r="B130" s="8">
        <f t="shared" si="4"/>
        <v>65645.2</v>
      </c>
      <c r="C130" s="8">
        <f t="shared" si="6"/>
        <v>448.03</v>
      </c>
      <c r="D130" s="8">
        <f t="shared" si="7"/>
        <v>179.52999999999997</v>
      </c>
      <c r="E130" s="8">
        <f t="shared" si="5"/>
        <v>65465.67</v>
      </c>
    </row>
    <row r="131" spans="1:5" x14ac:dyDescent="0.2">
      <c r="A131" s="10">
        <v>118</v>
      </c>
      <c r="B131" s="8">
        <f t="shared" si="4"/>
        <v>65465.67</v>
      </c>
      <c r="C131" s="8">
        <f t="shared" si="6"/>
        <v>446.8</v>
      </c>
      <c r="D131" s="8">
        <f t="shared" si="7"/>
        <v>180.75999999999993</v>
      </c>
      <c r="E131" s="8">
        <f t="shared" si="5"/>
        <v>65284.909999999996</v>
      </c>
    </row>
    <row r="132" spans="1:5" x14ac:dyDescent="0.2">
      <c r="A132" s="10">
        <v>119</v>
      </c>
      <c r="B132" s="8">
        <f t="shared" si="4"/>
        <v>65284.909999999996</v>
      </c>
      <c r="C132" s="8">
        <f t="shared" si="6"/>
        <v>445.57</v>
      </c>
      <c r="D132" s="8">
        <f t="shared" si="7"/>
        <v>181.98999999999995</v>
      </c>
      <c r="E132" s="8">
        <f t="shared" si="5"/>
        <v>65102.92</v>
      </c>
    </row>
    <row r="133" spans="1:5" x14ac:dyDescent="0.2">
      <c r="A133" s="10">
        <v>120</v>
      </c>
      <c r="B133" s="8">
        <f t="shared" si="4"/>
        <v>65102.92</v>
      </c>
      <c r="C133" s="8">
        <f t="shared" si="6"/>
        <v>444.33</v>
      </c>
      <c r="D133" s="8">
        <f t="shared" si="7"/>
        <v>183.22999999999996</v>
      </c>
      <c r="E133" s="8">
        <f t="shared" si="5"/>
        <v>64919.689999999995</v>
      </c>
    </row>
    <row r="134" spans="1:5" x14ac:dyDescent="0.2">
      <c r="A134" s="10">
        <v>121</v>
      </c>
      <c r="B134" s="8">
        <f t="shared" si="4"/>
        <v>64919.689999999995</v>
      </c>
      <c r="C134" s="8">
        <f t="shared" si="6"/>
        <v>443.08</v>
      </c>
      <c r="D134" s="8">
        <f t="shared" si="7"/>
        <v>184.47999999999996</v>
      </c>
      <c r="E134" s="8">
        <f t="shared" si="5"/>
        <v>64735.209999999992</v>
      </c>
    </row>
    <row r="135" spans="1:5" x14ac:dyDescent="0.2">
      <c r="A135" s="10">
        <v>122</v>
      </c>
      <c r="B135" s="8">
        <f t="shared" si="4"/>
        <v>64735.209999999992</v>
      </c>
      <c r="C135" s="8">
        <f t="shared" si="6"/>
        <v>441.82</v>
      </c>
      <c r="D135" s="8">
        <f t="shared" si="7"/>
        <v>185.73999999999995</v>
      </c>
      <c r="E135" s="8">
        <f t="shared" si="5"/>
        <v>64549.469999999994</v>
      </c>
    </row>
    <row r="136" spans="1:5" x14ac:dyDescent="0.2">
      <c r="A136" s="10">
        <v>123</v>
      </c>
      <c r="B136" s="8">
        <f t="shared" si="4"/>
        <v>64549.469999999994</v>
      </c>
      <c r="C136" s="8">
        <f t="shared" si="6"/>
        <v>440.55</v>
      </c>
      <c r="D136" s="8">
        <f t="shared" si="7"/>
        <v>187.00999999999993</v>
      </c>
      <c r="E136" s="8">
        <f t="shared" si="5"/>
        <v>64362.459999999992</v>
      </c>
    </row>
    <row r="137" spans="1:5" x14ac:dyDescent="0.2">
      <c r="A137" s="10">
        <v>124</v>
      </c>
      <c r="B137" s="8">
        <f t="shared" si="4"/>
        <v>64362.459999999992</v>
      </c>
      <c r="C137" s="8">
        <f t="shared" si="6"/>
        <v>439.27</v>
      </c>
      <c r="D137" s="8">
        <f t="shared" si="7"/>
        <v>188.28999999999996</v>
      </c>
      <c r="E137" s="8">
        <f t="shared" si="5"/>
        <v>64174.169999999991</v>
      </c>
    </row>
    <row r="138" spans="1:5" x14ac:dyDescent="0.2">
      <c r="A138" s="10">
        <v>125</v>
      </c>
      <c r="B138" s="8">
        <f t="shared" si="4"/>
        <v>64174.169999999991</v>
      </c>
      <c r="C138" s="8">
        <f t="shared" si="6"/>
        <v>437.99</v>
      </c>
      <c r="D138" s="8">
        <f t="shared" si="7"/>
        <v>189.56999999999994</v>
      </c>
      <c r="E138" s="8">
        <f t="shared" si="5"/>
        <v>63984.599999999991</v>
      </c>
    </row>
    <row r="139" spans="1:5" x14ac:dyDescent="0.2">
      <c r="A139" s="10">
        <v>126</v>
      </c>
      <c r="B139" s="8">
        <f t="shared" si="4"/>
        <v>63984.599999999991</v>
      </c>
      <c r="C139" s="8">
        <f t="shared" si="6"/>
        <v>436.69</v>
      </c>
      <c r="D139" s="8">
        <f t="shared" si="7"/>
        <v>190.86999999999995</v>
      </c>
      <c r="E139" s="8">
        <f t="shared" si="5"/>
        <v>63793.729999999989</v>
      </c>
    </row>
    <row r="140" spans="1:5" x14ac:dyDescent="0.2">
      <c r="A140" s="10">
        <v>127</v>
      </c>
      <c r="B140" s="8">
        <f t="shared" si="4"/>
        <v>63793.729999999989</v>
      </c>
      <c r="C140" s="8">
        <f t="shared" si="6"/>
        <v>435.39</v>
      </c>
      <c r="D140" s="8">
        <f t="shared" si="7"/>
        <v>192.16999999999996</v>
      </c>
      <c r="E140" s="8">
        <f t="shared" si="5"/>
        <v>63601.55999999999</v>
      </c>
    </row>
    <row r="141" spans="1:5" x14ac:dyDescent="0.2">
      <c r="A141" s="10">
        <v>128</v>
      </c>
      <c r="B141" s="8">
        <f t="shared" si="4"/>
        <v>63601.55999999999</v>
      </c>
      <c r="C141" s="8">
        <f t="shared" si="6"/>
        <v>434.08</v>
      </c>
      <c r="D141" s="8">
        <f t="shared" si="7"/>
        <v>193.47999999999996</v>
      </c>
      <c r="E141" s="8">
        <f t="shared" si="5"/>
        <v>63408.079999999987</v>
      </c>
    </row>
    <row r="142" spans="1:5" x14ac:dyDescent="0.2">
      <c r="A142" s="10">
        <v>129</v>
      </c>
      <c r="B142" s="8">
        <f t="shared" ref="B142:B205" si="8">E141</f>
        <v>63408.079999999987</v>
      </c>
      <c r="C142" s="8">
        <f t="shared" si="6"/>
        <v>432.76</v>
      </c>
      <c r="D142" s="8">
        <f t="shared" si="7"/>
        <v>194.79999999999995</v>
      </c>
      <c r="E142" s="8">
        <f t="shared" ref="E142:E205" si="9">B142-D142</f>
        <v>63213.279999999984</v>
      </c>
    </row>
    <row r="143" spans="1:5" x14ac:dyDescent="0.2">
      <c r="A143" s="10">
        <v>130</v>
      </c>
      <c r="B143" s="8">
        <f t="shared" si="8"/>
        <v>63213.279999999984</v>
      </c>
      <c r="C143" s="8">
        <f t="shared" ref="C143:C206" si="10">ROUND(B143*$B$4,2)</f>
        <v>431.43</v>
      </c>
      <c r="D143" s="8">
        <f t="shared" ref="D143:D206" si="11">$B$1-C143</f>
        <v>196.12999999999994</v>
      </c>
      <c r="E143" s="8">
        <f t="shared" si="9"/>
        <v>63017.149999999987</v>
      </c>
    </row>
    <row r="144" spans="1:5" x14ac:dyDescent="0.2">
      <c r="A144" s="10">
        <v>131</v>
      </c>
      <c r="B144" s="8">
        <f t="shared" si="8"/>
        <v>63017.149999999987</v>
      </c>
      <c r="C144" s="8">
        <f t="shared" si="10"/>
        <v>430.09</v>
      </c>
      <c r="D144" s="8">
        <f t="shared" si="11"/>
        <v>197.46999999999997</v>
      </c>
      <c r="E144" s="8">
        <f t="shared" si="9"/>
        <v>62819.679999999986</v>
      </c>
    </row>
    <row r="145" spans="1:5" x14ac:dyDescent="0.2">
      <c r="A145" s="10">
        <v>132</v>
      </c>
      <c r="B145" s="8">
        <f t="shared" si="8"/>
        <v>62819.679999999986</v>
      </c>
      <c r="C145" s="8">
        <f t="shared" si="10"/>
        <v>428.74</v>
      </c>
      <c r="D145" s="8">
        <f t="shared" si="11"/>
        <v>198.81999999999994</v>
      </c>
      <c r="E145" s="8">
        <f t="shared" si="9"/>
        <v>62620.859999999986</v>
      </c>
    </row>
    <row r="146" spans="1:5" x14ac:dyDescent="0.2">
      <c r="A146" s="10">
        <v>133</v>
      </c>
      <c r="B146" s="8">
        <f t="shared" si="8"/>
        <v>62620.859999999986</v>
      </c>
      <c r="C146" s="8">
        <f t="shared" si="10"/>
        <v>427.39</v>
      </c>
      <c r="D146" s="8">
        <f t="shared" si="11"/>
        <v>200.16999999999996</v>
      </c>
      <c r="E146" s="8">
        <f t="shared" si="9"/>
        <v>62420.689999999988</v>
      </c>
    </row>
    <row r="147" spans="1:5" x14ac:dyDescent="0.2">
      <c r="A147" s="10">
        <v>134</v>
      </c>
      <c r="B147" s="8">
        <f t="shared" si="8"/>
        <v>62420.689999999988</v>
      </c>
      <c r="C147" s="8">
        <f t="shared" si="10"/>
        <v>426.02</v>
      </c>
      <c r="D147" s="8">
        <f t="shared" si="11"/>
        <v>201.53999999999996</v>
      </c>
      <c r="E147" s="8">
        <f t="shared" si="9"/>
        <v>62219.149999999987</v>
      </c>
    </row>
    <row r="148" spans="1:5" x14ac:dyDescent="0.2">
      <c r="A148" s="10">
        <v>135</v>
      </c>
      <c r="B148" s="8">
        <f t="shared" si="8"/>
        <v>62219.149999999987</v>
      </c>
      <c r="C148" s="8">
        <f t="shared" si="10"/>
        <v>424.65</v>
      </c>
      <c r="D148" s="8">
        <f t="shared" si="11"/>
        <v>202.90999999999997</v>
      </c>
      <c r="E148" s="8">
        <f t="shared" si="9"/>
        <v>62016.239999999983</v>
      </c>
    </row>
    <row r="149" spans="1:5" x14ac:dyDescent="0.2">
      <c r="A149" s="10">
        <v>136</v>
      </c>
      <c r="B149" s="8">
        <f t="shared" si="8"/>
        <v>62016.239999999983</v>
      </c>
      <c r="C149" s="8">
        <f t="shared" si="10"/>
        <v>423.26</v>
      </c>
      <c r="D149" s="8">
        <f t="shared" si="11"/>
        <v>204.29999999999995</v>
      </c>
      <c r="E149" s="8">
        <f t="shared" si="9"/>
        <v>61811.939999999981</v>
      </c>
    </row>
    <row r="150" spans="1:5" x14ac:dyDescent="0.2">
      <c r="A150" s="10">
        <v>137</v>
      </c>
      <c r="B150" s="8">
        <f t="shared" si="8"/>
        <v>61811.939999999981</v>
      </c>
      <c r="C150" s="8">
        <f t="shared" si="10"/>
        <v>421.87</v>
      </c>
      <c r="D150" s="8">
        <f t="shared" si="11"/>
        <v>205.68999999999994</v>
      </c>
      <c r="E150" s="8">
        <f t="shared" si="9"/>
        <v>61606.249999999978</v>
      </c>
    </row>
    <row r="151" spans="1:5" x14ac:dyDescent="0.2">
      <c r="A151" s="10">
        <v>138</v>
      </c>
      <c r="B151" s="8">
        <f t="shared" si="8"/>
        <v>61606.249999999978</v>
      </c>
      <c r="C151" s="8">
        <f t="shared" si="10"/>
        <v>420.46</v>
      </c>
      <c r="D151" s="8">
        <f t="shared" si="11"/>
        <v>207.09999999999997</v>
      </c>
      <c r="E151" s="8">
        <f t="shared" si="9"/>
        <v>61399.14999999998</v>
      </c>
    </row>
    <row r="152" spans="1:5" x14ac:dyDescent="0.2">
      <c r="A152" s="10">
        <v>139</v>
      </c>
      <c r="B152" s="8">
        <f t="shared" si="8"/>
        <v>61399.14999999998</v>
      </c>
      <c r="C152" s="8">
        <f t="shared" si="10"/>
        <v>419.05</v>
      </c>
      <c r="D152" s="8">
        <f t="shared" si="11"/>
        <v>208.50999999999993</v>
      </c>
      <c r="E152" s="8">
        <f t="shared" si="9"/>
        <v>61190.639999999978</v>
      </c>
    </row>
    <row r="153" spans="1:5" x14ac:dyDescent="0.2">
      <c r="A153" s="10">
        <v>140</v>
      </c>
      <c r="B153" s="8">
        <f t="shared" si="8"/>
        <v>61190.639999999978</v>
      </c>
      <c r="C153" s="8">
        <f t="shared" si="10"/>
        <v>417.63</v>
      </c>
      <c r="D153" s="8">
        <f t="shared" si="11"/>
        <v>209.92999999999995</v>
      </c>
      <c r="E153" s="8">
        <f t="shared" si="9"/>
        <v>60980.709999999977</v>
      </c>
    </row>
    <row r="154" spans="1:5" x14ac:dyDescent="0.2">
      <c r="A154" s="10">
        <v>141</v>
      </c>
      <c r="B154" s="8">
        <f t="shared" si="8"/>
        <v>60980.709999999977</v>
      </c>
      <c r="C154" s="8">
        <f t="shared" si="10"/>
        <v>416.19</v>
      </c>
      <c r="D154" s="8">
        <f t="shared" si="11"/>
        <v>211.36999999999995</v>
      </c>
      <c r="E154" s="8">
        <f t="shared" si="9"/>
        <v>60769.339999999975</v>
      </c>
    </row>
    <row r="155" spans="1:5" x14ac:dyDescent="0.2">
      <c r="A155" s="10">
        <v>142</v>
      </c>
      <c r="B155" s="8">
        <f t="shared" si="8"/>
        <v>60769.339999999975</v>
      </c>
      <c r="C155" s="8">
        <f t="shared" si="10"/>
        <v>414.75</v>
      </c>
      <c r="D155" s="8">
        <f t="shared" si="11"/>
        <v>212.80999999999995</v>
      </c>
      <c r="E155" s="8">
        <f t="shared" si="9"/>
        <v>60556.529999999977</v>
      </c>
    </row>
    <row r="156" spans="1:5" x14ac:dyDescent="0.2">
      <c r="A156" s="10">
        <v>143</v>
      </c>
      <c r="B156" s="8">
        <f t="shared" si="8"/>
        <v>60556.529999999977</v>
      </c>
      <c r="C156" s="8">
        <f t="shared" si="10"/>
        <v>413.3</v>
      </c>
      <c r="D156" s="8">
        <f t="shared" si="11"/>
        <v>214.25999999999993</v>
      </c>
      <c r="E156" s="8">
        <f t="shared" si="9"/>
        <v>60342.269999999975</v>
      </c>
    </row>
    <row r="157" spans="1:5" x14ac:dyDescent="0.2">
      <c r="A157" s="10">
        <v>144</v>
      </c>
      <c r="B157" s="8">
        <f t="shared" si="8"/>
        <v>60342.269999999975</v>
      </c>
      <c r="C157" s="8">
        <f t="shared" si="10"/>
        <v>411.84</v>
      </c>
      <c r="D157" s="8">
        <f t="shared" si="11"/>
        <v>215.71999999999997</v>
      </c>
      <c r="E157" s="8">
        <f t="shared" si="9"/>
        <v>60126.549999999974</v>
      </c>
    </row>
    <row r="158" spans="1:5" x14ac:dyDescent="0.2">
      <c r="A158" s="10">
        <v>145</v>
      </c>
      <c r="B158" s="8">
        <f t="shared" si="8"/>
        <v>60126.549999999974</v>
      </c>
      <c r="C158" s="8">
        <f t="shared" si="10"/>
        <v>410.36</v>
      </c>
      <c r="D158" s="8">
        <f t="shared" si="11"/>
        <v>217.19999999999993</v>
      </c>
      <c r="E158" s="8">
        <f t="shared" si="9"/>
        <v>59909.349999999977</v>
      </c>
    </row>
    <row r="159" spans="1:5" x14ac:dyDescent="0.2">
      <c r="A159" s="10">
        <v>146</v>
      </c>
      <c r="B159" s="8">
        <f t="shared" si="8"/>
        <v>59909.349999999977</v>
      </c>
      <c r="C159" s="8">
        <f t="shared" si="10"/>
        <v>408.88</v>
      </c>
      <c r="D159" s="8">
        <f t="shared" si="11"/>
        <v>218.67999999999995</v>
      </c>
      <c r="E159" s="8">
        <f t="shared" si="9"/>
        <v>59690.669999999976</v>
      </c>
    </row>
    <row r="160" spans="1:5" x14ac:dyDescent="0.2">
      <c r="A160" s="10">
        <v>147</v>
      </c>
      <c r="B160" s="8">
        <f t="shared" si="8"/>
        <v>59690.669999999976</v>
      </c>
      <c r="C160" s="8">
        <f t="shared" si="10"/>
        <v>407.39</v>
      </c>
      <c r="D160" s="8">
        <f t="shared" si="11"/>
        <v>220.16999999999996</v>
      </c>
      <c r="E160" s="8">
        <f t="shared" si="9"/>
        <v>59470.499999999978</v>
      </c>
    </row>
    <row r="161" spans="1:5" x14ac:dyDescent="0.2">
      <c r="A161" s="10">
        <v>148</v>
      </c>
      <c r="B161" s="8">
        <f t="shared" si="8"/>
        <v>59470.499999999978</v>
      </c>
      <c r="C161" s="8">
        <f t="shared" si="10"/>
        <v>405.89</v>
      </c>
      <c r="D161" s="8">
        <f t="shared" si="11"/>
        <v>221.66999999999996</v>
      </c>
      <c r="E161" s="8">
        <f t="shared" si="9"/>
        <v>59248.82999999998</v>
      </c>
    </row>
    <row r="162" spans="1:5" x14ac:dyDescent="0.2">
      <c r="A162" s="10">
        <v>149</v>
      </c>
      <c r="B162" s="8">
        <f t="shared" si="8"/>
        <v>59248.82999999998</v>
      </c>
      <c r="C162" s="8">
        <f t="shared" si="10"/>
        <v>404.37</v>
      </c>
      <c r="D162" s="8">
        <f t="shared" si="11"/>
        <v>223.18999999999994</v>
      </c>
      <c r="E162" s="8">
        <f t="shared" si="9"/>
        <v>59025.639999999978</v>
      </c>
    </row>
    <row r="163" spans="1:5" x14ac:dyDescent="0.2">
      <c r="A163" s="10">
        <v>150</v>
      </c>
      <c r="B163" s="8">
        <f t="shared" si="8"/>
        <v>59025.639999999978</v>
      </c>
      <c r="C163" s="8">
        <f t="shared" si="10"/>
        <v>402.85</v>
      </c>
      <c r="D163" s="8">
        <f t="shared" si="11"/>
        <v>224.70999999999992</v>
      </c>
      <c r="E163" s="8">
        <f t="shared" si="9"/>
        <v>58800.929999999978</v>
      </c>
    </row>
    <row r="164" spans="1:5" x14ac:dyDescent="0.2">
      <c r="A164" s="10">
        <v>151</v>
      </c>
      <c r="B164" s="8">
        <f t="shared" si="8"/>
        <v>58800.929999999978</v>
      </c>
      <c r="C164" s="8">
        <f t="shared" si="10"/>
        <v>401.32</v>
      </c>
      <c r="D164" s="8">
        <f t="shared" si="11"/>
        <v>226.23999999999995</v>
      </c>
      <c r="E164" s="8">
        <f t="shared" si="9"/>
        <v>58574.689999999981</v>
      </c>
    </row>
    <row r="165" spans="1:5" x14ac:dyDescent="0.2">
      <c r="A165" s="10">
        <v>152</v>
      </c>
      <c r="B165" s="8">
        <f t="shared" si="8"/>
        <v>58574.689999999981</v>
      </c>
      <c r="C165" s="8">
        <f t="shared" si="10"/>
        <v>399.77</v>
      </c>
      <c r="D165" s="8">
        <f t="shared" si="11"/>
        <v>227.78999999999996</v>
      </c>
      <c r="E165" s="8">
        <f t="shared" si="9"/>
        <v>58346.89999999998</v>
      </c>
    </row>
    <row r="166" spans="1:5" x14ac:dyDescent="0.2">
      <c r="A166" s="10">
        <v>153</v>
      </c>
      <c r="B166" s="8">
        <f t="shared" si="8"/>
        <v>58346.89999999998</v>
      </c>
      <c r="C166" s="8">
        <f t="shared" si="10"/>
        <v>398.22</v>
      </c>
      <c r="D166" s="8">
        <f t="shared" si="11"/>
        <v>229.33999999999992</v>
      </c>
      <c r="E166" s="8">
        <f t="shared" si="9"/>
        <v>58117.559999999983</v>
      </c>
    </row>
    <row r="167" spans="1:5" x14ac:dyDescent="0.2">
      <c r="A167" s="10">
        <v>154</v>
      </c>
      <c r="B167" s="8">
        <f t="shared" si="8"/>
        <v>58117.559999999983</v>
      </c>
      <c r="C167" s="8">
        <f t="shared" si="10"/>
        <v>396.65</v>
      </c>
      <c r="D167" s="8">
        <f t="shared" si="11"/>
        <v>230.90999999999997</v>
      </c>
      <c r="E167" s="8">
        <f t="shared" si="9"/>
        <v>57886.64999999998</v>
      </c>
    </row>
    <row r="168" spans="1:5" x14ac:dyDescent="0.2">
      <c r="A168" s="10">
        <v>155</v>
      </c>
      <c r="B168" s="8">
        <f t="shared" si="8"/>
        <v>57886.64999999998</v>
      </c>
      <c r="C168" s="8">
        <f t="shared" si="10"/>
        <v>395.08</v>
      </c>
      <c r="D168" s="8">
        <f t="shared" si="11"/>
        <v>232.47999999999996</v>
      </c>
      <c r="E168" s="8">
        <f t="shared" si="9"/>
        <v>57654.169999999976</v>
      </c>
    </row>
    <row r="169" spans="1:5" x14ac:dyDescent="0.2">
      <c r="A169" s="10">
        <v>156</v>
      </c>
      <c r="B169" s="8">
        <f t="shared" si="8"/>
        <v>57654.169999999976</v>
      </c>
      <c r="C169" s="8">
        <f t="shared" si="10"/>
        <v>393.49</v>
      </c>
      <c r="D169" s="8">
        <f t="shared" si="11"/>
        <v>234.06999999999994</v>
      </c>
      <c r="E169" s="8">
        <f t="shared" si="9"/>
        <v>57420.099999999977</v>
      </c>
    </row>
    <row r="170" spans="1:5" x14ac:dyDescent="0.2">
      <c r="A170" s="10">
        <v>157</v>
      </c>
      <c r="B170" s="8">
        <f t="shared" si="8"/>
        <v>57420.099999999977</v>
      </c>
      <c r="C170" s="8">
        <f t="shared" si="10"/>
        <v>391.89</v>
      </c>
      <c r="D170" s="8">
        <f t="shared" si="11"/>
        <v>235.66999999999996</v>
      </c>
      <c r="E170" s="8">
        <f t="shared" si="9"/>
        <v>57184.429999999978</v>
      </c>
    </row>
    <row r="171" spans="1:5" x14ac:dyDescent="0.2">
      <c r="A171" s="10">
        <v>158</v>
      </c>
      <c r="B171" s="8">
        <f t="shared" si="8"/>
        <v>57184.429999999978</v>
      </c>
      <c r="C171" s="8">
        <f t="shared" si="10"/>
        <v>390.28</v>
      </c>
      <c r="D171" s="8">
        <f t="shared" si="11"/>
        <v>237.27999999999997</v>
      </c>
      <c r="E171" s="8">
        <f t="shared" si="9"/>
        <v>56947.14999999998</v>
      </c>
    </row>
    <row r="172" spans="1:5" x14ac:dyDescent="0.2">
      <c r="A172" s="10">
        <v>159</v>
      </c>
      <c r="B172" s="8">
        <f t="shared" si="8"/>
        <v>56947.14999999998</v>
      </c>
      <c r="C172" s="8">
        <f t="shared" si="10"/>
        <v>388.66</v>
      </c>
      <c r="D172" s="8">
        <f t="shared" si="11"/>
        <v>238.89999999999992</v>
      </c>
      <c r="E172" s="8">
        <f t="shared" si="9"/>
        <v>56708.249999999978</v>
      </c>
    </row>
    <row r="173" spans="1:5" x14ac:dyDescent="0.2">
      <c r="A173" s="10">
        <v>160</v>
      </c>
      <c r="B173" s="8">
        <f t="shared" si="8"/>
        <v>56708.249999999978</v>
      </c>
      <c r="C173" s="8">
        <f t="shared" si="10"/>
        <v>387.03</v>
      </c>
      <c r="D173" s="8">
        <f t="shared" si="11"/>
        <v>240.52999999999997</v>
      </c>
      <c r="E173" s="8">
        <f t="shared" si="9"/>
        <v>56467.719999999979</v>
      </c>
    </row>
    <row r="174" spans="1:5" x14ac:dyDescent="0.2">
      <c r="A174" s="10">
        <v>161</v>
      </c>
      <c r="B174" s="8">
        <f t="shared" si="8"/>
        <v>56467.719999999979</v>
      </c>
      <c r="C174" s="8">
        <f t="shared" si="10"/>
        <v>385.39</v>
      </c>
      <c r="D174" s="8">
        <f t="shared" si="11"/>
        <v>242.16999999999996</v>
      </c>
      <c r="E174" s="8">
        <f t="shared" si="9"/>
        <v>56225.549999999981</v>
      </c>
    </row>
    <row r="175" spans="1:5" x14ac:dyDescent="0.2">
      <c r="A175" s="10">
        <v>162</v>
      </c>
      <c r="B175" s="8">
        <f t="shared" si="8"/>
        <v>56225.549999999981</v>
      </c>
      <c r="C175" s="8">
        <f t="shared" si="10"/>
        <v>383.74</v>
      </c>
      <c r="D175" s="8">
        <f t="shared" si="11"/>
        <v>243.81999999999994</v>
      </c>
      <c r="E175" s="8">
        <f t="shared" si="9"/>
        <v>55981.729999999981</v>
      </c>
    </row>
    <row r="176" spans="1:5" x14ac:dyDescent="0.2">
      <c r="A176" s="10">
        <v>163</v>
      </c>
      <c r="B176" s="8">
        <f t="shared" si="8"/>
        <v>55981.729999999981</v>
      </c>
      <c r="C176" s="8">
        <f t="shared" si="10"/>
        <v>382.08</v>
      </c>
      <c r="D176" s="8">
        <f t="shared" si="11"/>
        <v>245.47999999999996</v>
      </c>
      <c r="E176" s="8">
        <f t="shared" si="9"/>
        <v>55736.249999999978</v>
      </c>
    </row>
    <row r="177" spans="1:5" x14ac:dyDescent="0.2">
      <c r="A177" s="10">
        <v>164</v>
      </c>
      <c r="B177" s="8">
        <f t="shared" si="8"/>
        <v>55736.249999999978</v>
      </c>
      <c r="C177" s="8">
        <f t="shared" si="10"/>
        <v>380.4</v>
      </c>
      <c r="D177" s="8">
        <f t="shared" si="11"/>
        <v>247.15999999999997</v>
      </c>
      <c r="E177" s="8">
        <f t="shared" si="9"/>
        <v>55489.089999999975</v>
      </c>
    </row>
    <row r="178" spans="1:5" x14ac:dyDescent="0.2">
      <c r="A178" s="10">
        <v>165</v>
      </c>
      <c r="B178" s="8">
        <f t="shared" si="8"/>
        <v>55489.089999999975</v>
      </c>
      <c r="C178" s="8">
        <f t="shared" si="10"/>
        <v>378.71</v>
      </c>
      <c r="D178" s="8">
        <f t="shared" si="11"/>
        <v>248.84999999999997</v>
      </c>
      <c r="E178" s="8">
        <f t="shared" si="9"/>
        <v>55240.239999999976</v>
      </c>
    </row>
    <row r="179" spans="1:5" x14ac:dyDescent="0.2">
      <c r="A179" s="10">
        <v>166</v>
      </c>
      <c r="B179" s="8">
        <f t="shared" si="8"/>
        <v>55240.239999999976</v>
      </c>
      <c r="C179" s="8">
        <f t="shared" si="10"/>
        <v>377.01</v>
      </c>
      <c r="D179" s="8">
        <f t="shared" si="11"/>
        <v>250.54999999999995</v>
      </c>
      <c r="E179" s="8">
        <f t="shared" si="9"/>
        <v>54989.689999999973</v>
      </c>
    </row>
    <row r="180" spans="1:5" x14ac:dyDescent="0.2">
      <c r="A180" s="10">
        <v>167</v>
      </c>
      <c r="B180" s="8">
        <f t="shared" si="8"/>
        <v>54989.689999999973</v>
      </c>
      <c r="C180" s="8">
        <f t="shared" si="10"/>
        <v>375.3</v>
      </c>
      <c r="D180" s="8">
        <f t="shared" si="11"/>
        <v>252.25999999999993</v>
      </c>
      <c r="E180" s="8">
        <f t="shared" si="9"/>
        <v>54737.429999999971</v>
      </c>
    </row>
    <row r="181" spans="1:5" x14ac:dyDescent="0.2">
      <c r="A181" s="10">
        <v>168</v>
      </c>
      <c r="B181" s="8">
        <f t="shared" si="8"/>
        <v>54737.429999999971</v>
      </c>
      <c r="C181" s="8">
        <f t="shared" si="10"/>
        <v>373.58</v>
      </c>
      <c r="D181" s="8">
        <f t="shared" si="11"/>
        <v>253.97999999999996</v>
      </c>
      <c r="E181" s="8">
        <f t="shared" si="9"/>
        <v>54483.449999999968</v>
      </c>
    </row>
    <row r="182" spans="1:5" x14ac:dyDescent="0.2">
      <c r="A182" s="10">
        <v>169</v>
      </c>
      <c r="B182" s="8">
        <f t="shared" si="8"/>
        <v>54483.449999999968</v>
      </c>
      <c r="C182" s="8">
        <f t="shared" si="10"/>
        <v>371.85</v>
      </c>
      <c r="D182" s="8">
        <f t="shared" si="11"/>
        <v>255.70999999999992</v>
      </c>
      <c r="E182" s="8">
        <f t="shared" si="9"/>
        <v>54227.739999999969</v>
      </c>
    </row>
    <row r="183" spans="1:5" x14ac:dyDescent="0.2">
      <c r="A183" s="10">
        <v>170</v>
      </c>
      <c r="B183" s="8">
        <f t="shared" si="8"/>
        <v>54227.739999999969</v>
      </c>
      <c r="C183" s="8">
        <f t="shared" si="10"/>
        <v>370.1</v>
      </c>
      <c r="D183" s="8">
        <f t="shared" si="11"/>
        <v>257.45999999999992</v>
      </c>
      <c r="E183" s="8">
        <f t="shared" si="9"/>
        <v>53970.27999999997</v>
      </c>
    </row>
    <row r="184" spans="1:5" x14ac:dyDescent="0.2">
      <c r="A184" s="10">
        <v>171</v>
      </c>
      <c r="B184" s="8">
        <f t="shared" si="8"/>
        <v>53970.27999999997</v>
      </c>
      <c r="C184" s="8">
        <f t="shared" si="10"/>
        <v>368.35</v>
      </c>
      <c r="D184" s="8">
        <f t="shared" si="11"/>
        <v>259.20999999999992</v>
      </c>
      <c r="E184" s="8">
        <f t="shared" si="9"/>
        <v>53711.069999999971</v>
      </c>
    </row>
    <row r="185" spans="1:5" x14ac:dyDescent="0.2">
      <c r="A185" s="10">
        <v>172</v>
      </c>
      <c r="B185" s="8">
        <f t="shared" si="8"/>
        <v>53711.069999999971</v>
      </c>
      <c r="C185" s="8">
        <f t="shared" si="10"/>
        <v>366.58</v>
      </c>
      <c r="D185" s="8">
        <f t="shared" si="11"/>
        <v>260.97999999999996</v>
      </c>
      <c r="E185" s="8">
        <f t="shared" si="9"/>
        <v>53450.089999999967</v>
      </c>
    </row>
    <row r="186" spans="1:5" x14ac:dyDescent="0.2">
      <c r="A186" s="10">
        <v>173</v>
      </c>
      <c r="B186" s="8">
        <f t="shared" si="8"/>
        <v>53450.089999999967</v>
      </c>
      <c r="C186" s="8">
        <f t="shared" si="10"/>
        <v>364.8</v>
      </c>
      <c r="D186" s="8">
        <f t="shared" si="11"/>
        <v>262.75999999999993</v>
      </c>
      <c r="E186" s="8">
        <f t="shared" si="9"/>
        <v>53187.329999999965</v>
      </c>
    </row>
    <row r="187" spans="1:5" x14ac:dyDescent="0.2">
      <c r="A187" s="10">
        <v>174</v>
      </c>
      <c r="B187" s="8">
        <f t="shared" si="8"/>
        <v>53187.329999999965</v>
      </c>
      <c r="C187" s="8">
        <f t="shared" si="10"/>
        <v>363</v>
      </c>
      <c r="D187" s="8">
        <f t="shared" si="11"/>
        <v>264.55999999999995</v>
      </c>
      <c r="E187" s="8">
        <f t="shared" si="9"/>
        <v>52922.769999999968</v>
      </c>
    </row>
    <row r="188" spans="1:5" x14ac:dyDescent="0.2">
      <c r="A188" s="10">
        <v>175</v>
      </c>
      <c r="B188" s="8">
        <f t="shared" si="8"/>
        <v>52922.769999999968</v>
      </c>
      <c r="C188" s="8">
        <f t="shared" si="10"/>
        <v>361.2</v>
      </c>
      <c r="D188" s="8">
        <f t="shared" si="11"/>
        <v>266.35999999999996</v>
      </c>
      <c r="E188" s="8">
        <f t="shared" si="9"/>
        <v>52656.409999999967</v>
      </c>
    </row>
    <row r="189" spans="1:5" x14ac:dyDescent="0.2">
      <c r="A189" s="10">
        <v>176</v>
      </c>
      <c r="B189" s="8">
        <f t="shared" si="8"/>
        <v>52656.409999999967</v>
      </c>
      <c r="C189" s="8">
        <f t="shared" si="10"/>
        <v>359.38</v>
      </c>
      <c r="D189" s="8">
        <f t="shared" si="11"/>
        <v>268.17999999999995</v>
      </c>
      <c r="E189" s="8">
        <f t="shared" si="9"/>
        <v>52388.229999999967</v>
      </c>
    </row>
    <row r="190" spans="1:5" x14ac:dyDescent="0.2">
      <c r="A190" s="10">
        <v>177</v>
      </c>
      <c r="B190" s="8">
        <f t="shared" si="8"/>
        <v>52388.229999999967</v>
      </c>
      <c r="C190" s="8">
        <f t="shared" si="10"/>
        <v>357.55</v>
      </c>
      <c r="D190" s="8">
        <f t="shared" si="11"/>
        <v>270.00999999999993</v>
      </c>
      <c r="E190" s="8">
        <f t="shared" si="9"/>
        <v>52118.219999999965</v>
      </c>
    </row>
    <row r="191" spans="1:5" x14ac:dyDescent="0.2">
      <c r="A191" s="10">
        <v>178</v>
      </c>
      <c r="B191" s="8">
        <f t="shared" si="8"/>
        <v>52118.219999999965</v>
      </c>
      <c r="C191" s="8">
        <f t="shared" si="10"/>
        <v>355.71</v>
      </c>
      <c r="D191" s="8">
        <f t="shared" si="11"/>
        <v>271.84999999999997</v>
      </c>
      <c r="E191" s="8">
        <f t="shared" si="9"/>
        <v>51846.369999999966</v>
      </c>
    </row>
    <row r="192" spans="1:5" x14ac:dyDescent="0.2">
      <c r="A192" s="10">
        <v>179</v>
      </c>
      <c r="B192" s="8">
        <f t="shared" si="8"/>
        <v>51846.369999999966</v>
      </c>
      <c r="C192" s="8">
        <f t="shared" si="10"/>
        <v>353.85</v>
      </c>
      <c r="D192" s="8">
        <f t="shared" si="11"/>
        <v>273.70999999999992</v>
      </c>
      <c r="E192" s="8">
        <f t="shared" si="9"/>
        <v>51572.659999999967</v>
      </c>
    </row>
    <row r="193" spans="1:5" x14ac:dyDescent="0.2">
      <c r="A193" s="10">
        <v>180</v>
      </c>
      <c r="B193" s="8">
        <f t="shared" si="8"/>
        <v>51572.659999999967</v>
      </c>
      <c r="C193" s="8">
        <f t="shared" si="10"/>
        <v>351.98</v>
      </c>
      <c r="D193" s="8">
        <f t="shared" si="11"/>
        <v>275.57999999999993</v>
      </c>
      <c r="E193" s="8">
        <f t="shared" si="9"/>
        <v>51297.079999999965</v>
      </c>
    </row>
    <row r="194" spans="1:5" x14ac:dyDescent="0.2">
      <c r="A194" s="10">
        <v>181</v>
      </c>
      <c r="B194" s="8">
        <f t="shared" si="8"/>
        <v>51297.079999999965</v>
      </c>
      <c r="C194" s="8">
        <f t="shared" si="10"/>
        <v>350.1</v>
      </c>
      <c r="D194" s="8">
        <f t="shared" si="11"/>
        <v>277.45999999999992</v>
      </c>
      <c r="E194" s="8">
        <f t="shared" si="9"/>
        <v>51019.619999999966</v>
      </c>
    </row>
    <row r="195" spans="1:5" x14ac:dyDescent="0.2">
      <c r="A195" s="10">
        <v>182</v>
      </c>
      <c r="B195" s="8">
        <f t="shared" si="8"/>
        <v>51019.619999999966</v>
      </c>
      <c r="C195" s="8">
        <f t="shared" si="10"/>
        <v>348.21</v>
      </c>
      <c r="D195" s="8">
        <f t="shared" si="11"/>
        <v>279.34999999999997</v>
      </c>
      <c r="E195" s="8">
        <f t="shared" si="9"/>
        <v>50740.269999999968</v>
      </c>
    </row>
    <row r="196" spans="1:5" x14ac:dyDescent="0.2">
      <c r="A196" s="10">
        <v>183</v>
      </c>
      <c r="B196" s="8">
        <f t="shared" si="8"/>
        <v>50740.269999999968</v>
      </c>
      <c r="C196" s="8">
        <f t="shared" si="10"/>
        <v>346.3</v>
      </c>
      <c r="D196" s="8">
        <f t="shared" si="11"/>
        <v>281.25999999999993</v>
      </c>
      <c r="E196" s="8">
        <f t="shared" si="9"/>
        <v>50459.009999999966</v>
      </c>
    </row>
    <row r="197" spans="1:5" x14ac:dyDescent="0.2">
      <c r="A197" s="10">
        <v>184</v>
      </c>
      <c r="B197" s="8">
        <f t="shared" si="8"/>
        <v>50459.009999999966</v>
      </c>
      <c r="C197" s="8">
        <f t="shared" si="10"/>
        <v>344.38</v>
      </c>
      <c r="D197" s="8">
        <f t="shared" si="11"/>
        <v>283.17999999999995</v>
      </c>
      <c r="E197" s="8">
        <f t="shared" si="9"/>
        <v>50175.829999999965</v>
      </c>
    </row>
    <row r="198" spans="1:5" x14ac:dyDescent="0.2">
      <c r="A198" s="10">
        <v>185</v>
      </c>
      <c r="B198" s="8">
        <f t="shared" si="8"/>
        <v>50175.829999999965</v>
      </c>
      <c r="C198" s="8">
        <f t="shared" si="10"/>
        <v>342.45</v>
      </c>
      <c r="D198" s="8">
        <f t="shared" si="11"/>
        <v>285.10999999999996</v>
      </c>
      <c r="E198" s="8">
        <f t="shared" si="9"/>
        <v>49890.719999999965</v>
      </c>
    </row>
    <row r="199" spans="1:5" x14ac:dyDescent="0.2">
      <c r="A199" s="10">
        <v>186</v>
      </c>
      <c r="B199" s="8">
        <f t="shared" si="8"/>
        <v>49890.719999999965</v>
      </c>
      <c r="C199" s="8">
        <f t="shared" si="10"/>
        <v>340.5</v>
      </c>
      <c r="D199" s="8">
        <f t="shared" si="11"/>
        <v>287.05999999999995</v>
      </c>
      <c r="E199" s="8">
        <f t="shared" si="9"/>
        <v>49603.659999999967</v>
      </c>
    </row>
    <row r="200" spans="1:5" x14ac:dyDescent="0.2">
      <c r="A200" s="10">
        <v>187</v>
      </c>
      <c r="B200" s="8">
        <f t="shared" si="8"/>
        <v>49603.659999999967</v>
      </c>
      <c r="C200" s="8">
        <f t="shared" si="10"/>
        <v>338.54</v>
      </c>
      <c r="D200" s="8">
        <f t="shared" si="11"/>
        <v>289.01999999999992</v>
      </c>
      <c r="E200" s="8">
        <f t="shared" si="9"/>
        <v>49314.63999999997</v>
      </c>
    </row>
    <row r="201" spans="1:5" x14ac:dyDescent="0.2">
      <c r="A201" s="10">
        <v>188</v>
      </c>
      <c r="B201" s="8">
        <f t="shared" si="8"/>
        <v>49314.63999999997</v>
      </c>
      <c r="C201" s="8">
        <f t="shared" si="10"/>
        <v>336.57</v>
      </c>
      <c r="D201" s="8">
        <f t="shared" si="11"/>
        <v>290.98999999999995</v>
      </c>
      <c r="E201" s="8">
        <f t="shared" si="9"/>
        <v>49023.649999999972</v>
      </c>
    </row>
    <row r="202" spans="1:5" x14ac:dyDescent="0.2">
      <c r="A202" s="10">
        <v>189</v>
      </c>
      <c r="B202" s="8">
        <f t="shared" si="8"/>
        <v>49023.649999999972</v>
      </c>
      <c r="C202" s="8">
        <f t="shared" si="10"/>
        <v>334.59</v>
      </c>
      <c r="D202" s="8">
        <f t="shared" si="11"/>
        <v>292.96999999999997</v>
      </c>
      <c r="E202" s="8">
        <f t="shared" si="9"/>
        <v>48730.679999999971</v>
      </c>
    </row>
    <row r="203" spans="1:5" x14ac:dyDescent="0.2">
      <c r="A203" s="10">
        <v>190</v>
      </c>
      <c r="B203" s="8">
        <f t="shared" si="8"/>
        <v>48730.679999999971</v>
      </c>
      <c r="C203" s="8">
        <f t="shared" si="10"/>
        <v>332.59</v>
      </c>
      <c r="D203" s="8">
        <f t="shared" si="11"/>
        <v>294.96999999999997</v>
      </c>
      <c r="E203" s="8">
        <f t="shared" si="9"/>
        <v>48435.70999999997</v>
      </c>
    </row>
    <row r="204" spans="1:5" x14ac:dyDescent="0.2">
      <c r="A204" s="10">
        <v>191</v>
      </c>
      <c r="B204" s="8">
        <f t="shared" si="8"/>
        <v>48435.70999999997</v>
      </c>
      <c r="C204" s="8">
        <f t="shared" si="10"/>
        <v>330.57</v>
      </c>
      <c r="D204" s="8">
        <f t="shared" si="11"/>
        <v>296.98999999999995</v>
      </c>
      <c r="E204" s="8">
        <f t="shared" si="9"/>
        <v>48138.719999999972</v>
      </c>
    </row>
    <row r="205" spans="1:5" x14ac:dyDescent="0.2">
      <c r="A205" s="10">
        <v>192</v>
      </c>
      <c r="B205" s="8">
        <f t="shared" si="8"/>
        <v>48138.719999999972</v>
      </c>
      <c r="C205" s="8">
        <f t="shared" si="10"/>
        <v>328.55</v>
      </c>
      <c r="D205" s="8">
        <f t="shared" si="11"/>
        <v>299.00999999999993</v>
      </c>
      <c r="E205" s="8">
        <f t="shared" si="9"/>
        <v>47839.70999999997</v>
      </c>
    </row>
    <row r="206" spans="1:5" x14ac:dyDescent="0.2">
      <c r="A206" s="10">
        <v>193</v>
      </c>
      <c r="B206" s="8">
        <f t="shared" ref="B206:B269" si="12">E205</f>
        <v>47839.70999999997</v>
      </c>
      <c r="C206" s="8">
        <f t="shared" si="10"/>
        <v>326.51</v>
      </c>
      <c r="D206" s="8">
        <f t="shared" si="11"/>
        <v>301.04999999999995</v>
      </c>
      <c r="E206" s="8">
        <f t="shared" ref="E206:E269" si="13">B206-D206</f>
        <v>47538.659999999967</v>
      </c>
    </row>
    <row r="207" spans="1:5" x14ac:dyDescent="0.2">
      <c r="A207" s="10">
        <v>194</v>
      </c>
      <c r="B207" s="8">
        <f t="shared" si="12"/>
        <v>47538.659999999967</v>
      </c>
      <c r="C207" s="8">
        <f t="shared" ref="C207:C270" si="14">ROUND(B207*$B$4,2)</f>
        <v>324.45</v>
      </c>
      <c r="D207" s="8">
        <f t="shared" ref="D207:D270" si="15">$B$1-C207</f>
        <v>303.10999999999996</v>
      </c>
      <c r="E207" s="8">
        <f t="shared" si="13"/>
        <v>47235.549999999967</v>
      </c>
    </row>
    <row r="208" spans="1:5" x14ac:dyDescent="0.2">
      <c r="A208" s="10">
        <v>195</v>
      </c>
      <c r="B208" s="8">
        <f t="shared" si="12"/>
        <v>47235.549999999967</v>
      </c>
      <c r="C208" s="8">
        <f t="shared" si="14"/>
        <v>322.38</v>
      </c>
      <c r="D208" s="8">
        <f t="shared" si="15"/>
        <v>305.17999999999995</v>
      </c>
      <c r="E208" s="8">
        <f t="shared" si="13"/>
        <v>46930.369999999966</v>
      </c>
    </row>
    <row r="209" spans="1:5" x14ac:dyDescent="0.2">
      <c r="A209" s="10">
        <v>196</v>
      </c>
      <c r="B209" s="8">
        <f t="shared" si="12"/>
        <v>46930.369999999966</v>
      </c>
      <c r="C209" s="8">
        <f t="shared" si="14"/>
        <v>320.3</v>
      </c>
      <c r="D209" s="8">
        <f t="shared" si="15"/>
        <v>307.25999999999993</v>
      </c>
      <c r="E209" s="8">
        <f t="shared" si="13"/>
        <v>46623.109999999964</v>
      </c>
    </row>
    <row r="210" spans="1:5" x14ac:dyDescent="0.2">
      <c r="A210" s="10">
        <v>197</v>
      </c>
      <c r="B210" s="8">
        <f t="shared" si="12"/>
        <v>46623.109999999964</v>
      </c>
      <c r="C210" s="8">
        <f t="shared" si="14"/>
        <v>318.2</v>
      </c>
      <c r="D210" s="8">
        <f t="shared" si="15"/>
        <v>309.35999999999996</v>
      </c>
      <c r="E210" s="8">
        <f t="shared" si="13"/>
        <v>46313.749999999964</v>
      </c>
    </row>
    <row r="211" spans="1:5" x14ac:dyDescent="0.2">
      <c r="A211" s="10">
        <v>198</v>
      </c>
      <c r="B211" s="8">
        <f t="shared" si="12"/>
        <v>46313.749999999964</v>
      </c>
      <c r="C211" s="8">
        <f t="shared" si="14"/>
        <v>316.08999999999997</v>
      </c>
      <c r="D211" s="8">
        <f t="shared" si="15"/>
        <v>311.46999999999997</v>
      </c>
      <c r="E211" s="8">
        <f t="shared" si="13"/>
        <v>46002.279999999962</v>
      </c>
    </row>
    <row r="212" spans="1:5" x14ac:dyDescent="0.2">
      <c r="A212" s="10">
        <v>199</v>
      </c>
      <c r="B212" s="8">
        <f t="shared" si="12"/>
        <v>46002.279999999962</v>
      </c>
      <c r="C212" s="8">
        <f t="shared" si="14"/>
        <v>313.97000000000003</v>
      </c>
      <c r="D212" s="8">
        <f t="shared" si="15"/>
        <v>313.58999999999992</v>
      </c>
      <c r="E212" s="8">
        <f t="shared" si="13"/>
        <v>45688.689999999966</v>
      </c>
    </row>
    <row r="213" spans="1:5" x14ac:dyDescent="0.2">
      <c r="A213" s="10">
        <v>200</v>
      </c>
      <c r="B213" s="8">
        <f t="shared" si="12"/>
        <v>45688.689999999966</v>
      </c>
      <c r="C213" s="8">
        <f t="shared" si="14"/>
        <v>311.83</v>
      </c>
      <c r="D213" s="8">
        <f t="shared" si="15"/>
        <v>315.72999999999996</v>
      </c>
      <c r="E213" s="8">
        <f t="shared" si="13"/>
        <v>45372.959999999963</v>
      </c>
    </row>
    <row r="214" spans="1:5" x14ac:dyDescent="0.2">
      <c r="A214" s="10">
        <v>201</v>
      </c>
      <c r="B214" s="8">
        <f t="shared" si="12"/>
        <v>45372.959999999963</v>
      </c>
      <c r="C214" s="8">
        <f t="shared" si="14"/>
        <v>309.67</v>
      </c>
      <c r="D214" s="8">
        <f t="shared" si="15"/>
        <v>317.88999999999993</v>
      </c>
      <c r="E214" s="8">
        <f t="shared" si="13"/>
        <v>45055.069999999963</v>
      </c>
    </row>
    <row r="215" spans="1:5" x14ac:dyDescent="0.2">
      <c r="A215" s="10">
        <v>202</v>
      </c>
      <c r="B215" s="8">
        <f t="shared" si="12"/>
        <v>45055.069999999963</v>
      </c>
      <c r="C215" s="8">
        <f t="shared" si="14"/>
        <v>307.5</v>
      </c>
      <c r="D215" s="8">
        <f t="shared" si="15"/>
        <v>320.05999999999995</v>
      </c>
      <c r="E215" s="8">
        <f t="shared" si="13"/>
        <v>44735.009999999966</v>
      </c>
    </row>
    <row r="216" spans="1:5" x14ac:dyDescent="0.2">
      <c r="A216" s="10">
        <v>203</v>
      </c>
      <c r="B216" s="8">
        <f t="shared" si="12"/>
        <v>44735.009999999966</v>
      </c>
      <c r="C216" s="8">
        <f t="shared" si="14"/>
        <v>305.32</v>
      </c>
      <c r="D216" s="8">
        <f t="shared" si="15"/>
        <v>322.23999999999995</v>
      </c>
      <c r="E216" s="8">
        <f t="shared" si="13"/>
        <v>44412.769999999968</v>
      </c>
    </row>
    <row r="217" spans="1:5" x14ac:dyDescent="0.2">
      <c r="A217" s="10">
        <v>204</v>
      </c>
      <c r="B217" s="8">
        <f t="shared" si="12"/>
        <v>44412.769999999968</v>
      </c>
      <c r="C217" s="8">
        <f t="shared" si="14"/>
        <v>303.12</v>
      </c>
      <c r="D217" s="8">
        <f t="shared" si="15"/>
        <v>324.43999999999994</v>
      </c>
      <c r="E217" s="8">
        <f t="shared" si="13"/>
        <v>44088.329999999965</v>
      </c>
    </row>
    <row r="218" spans="1:5" x14ac:dyDescent="0.2">
      <c r="A218" s="10">
        <v>205</v>
      </c>
      <c r="B218" s="8">
        <f t="shared" si="12"/>
        <v>44088.329999999965</v>
      </c>
      <c r="C218" s="8">
        <f t="shared" si="14"/>
        <v>300.89999999999998</v>
      </c>
      <c r="D218" s="8">
        <f t="shared" si="15"/>
        <v>326.65999999999997</v>
      </c>
      <c r="E218" s="8">
        <f t="shared" si="13"/>
        <v>43761.669999999962</v>
      </c>
    </row>
    <row r="219" spans="1:5" x14ac:dyDescent="0.2">
      <c r="A219" s="10">
        <v>206</v>
      </c>
      <c r="B219" s="8">
        <f t="shared" si="12"/>
        <v>43761.669999999962</v>
      </c>
      <c r="C219" s="8">
        <f t="shared" si="14"/>
        <v>298.67</v>
      </c>
      <c r="D219" s="8">
        <f t="shared" si="15"/>
        <v>328.88999999999993</v>
      </c>
      <c r="E219" s="8">
        <f t="shared" si="13"/>
        <v>43432.779999999962</v>
      </c>
    </row>
    <row r="220" spans="1:5" x14ac:dyDescent="0.2">
      <c r="A220" s="10">
        <v>207</v>
      </c>
      <c r="B220" s="8">
        <f t="shared" si="12"/>
        <v>43432.779999999962</v>
      </c>
      <c r="C220" s="8">
        <f t="shared" si="14"/>
        <v>296.43</v>
      </c>
      <c r="D220" s="8">
        <f t="shared" si="15"/>
        <v>331.12999999999994</v>
      </c>
      <c r="E220" s="8">
        <f t="shared" si="13"/>
        <v>43101.649999999965</v>
      </c>
    </row>
    <row r="221" spans="1:5" x14ac:dyDescent="0.2">
      <c r="A221" s="10">
        <v>208</v>
      </c>
      <c r="B221" s="8">
        <f t="shared" si="12"/>
        <v>43101.649999999965</v>
      </c>
      <c r="C221" s="8">
        <f t="shared" si="14"/>
        <v>294.17</v>
      </c>
      <c r="D221" s="8">
        <f t="shared" si="15"/>
        <v>333.38999999999993</v>
      </c>
      <c r="E221" s="8">
        <f t="shared" si="13"/>
        <v>42768.259999999966</v>
      </c>
    </row>
    <row r="222" spans="1:5" x14ac:dyDescent="0.2">
      <c r="A222" s="10">
        <v>209</v>
      </c>
      <c r="B222" s="8">
        <f t="shared" si="12"/>
        <v>42768.259999999966</v>
      </c>
      <c r="C222" s="8">
        <f t="shared" si="14"/>
        <v>291.89</v>
      </c>
      <c r="D222" s="8">
        <f t="shared" si="15"/>
        <v>335.66999999999996</v>
      </c>
      <c r="E222" s="8">
        <f t="shared" si="13"/>
        <v>42432.589999999967</v>
      </c>
    </row>
    <row r="223" spans="1:5" x14ac:dyDescent="0.2">
      <c r="A223" s="10">
        <v>210</v>
      </c>
      <c r="B223" s="8">
        <f t="shared" si="12"/>
        <v>42432.589999999967</v>
      </c>
      <c r="C223" s="8">
        <f t="shared" si="14"/>
        <v>289.60000000000002</v>
      </c>
      <c r="D223" s="8">
        <f t="shared" si="15"/>
        <v>337.95999999999992</v>
      </c>
      <c r="E223" s="8">
        <f t="shared" si="13"/>
        <v>42094.629999999968</v>
      </c>
    </row>
    <row r="224" spans="1:5" x14ac:dyDescent="0.2">
      <c r="A224" s="10">
        <v>211</v>
      </c>
      <c r="B224" s="8">
        <f t="shared" si="12"/>
        <v>42094.629999999968</v>
      </c>
      <c r="C224" s="8">
        <f t="shared" si="14"/>
        <v>287.3</v>
      </c>
      <c r="D224" s="8">
        <f t="shared" si="15"/>
        <v>340.25999999999993</v>
      </c>
      <c r="E224" s="8">
        <f t="shared" si="13"/>
        <v>41754.369999999966</v>
      </c>
    </row>
    <row r="225" spans="1:5" x14ac:dyDescent="0.2">
      <c r="A225" s="10">
        <v>212</v>
      </c>
      <c r="B225" s="8">
        <f t="shared" si="12"/>
        <v>41754.369999999966</v>
      </c>
      <c r="C225" s="8">
        <f t="shared" si="14"/>
        <v>284.97000000000003</v>
      </c>
      <c r="D225" s="8">
        <f t="shared" si="15"/>
        <v>342.58999999999992</v>
      </c>
      <c r="E225" s="8">
        <f t="shared" si="13"/>
        <v>41411.77999999997</v>
      </c>
    </row>
    <row r="226" spans="1:5" x14ac:dyDescent="0.2">
      <c r="A226" s="10">
        <v>213</v>
      </c>
      <c r="B226" s="8">
        <f t="shared" si="12"/>
        <v>41411.77999999997</v>
      </c>
      <c r="C226" s="8">
        <f t="shared" si="14"/>
        <v>282.64</v>
      </c>
      <c r="D226" s="8">
        <f t="shared" si="15"/>
        <v>344.91999999999996</v>
      </c>
      <c r="E226" s="8">
        <f t="shared" si="13"/>
        <v>41066.859999999971</v>
      </c>
    </row>
    <row r="227" spans="1:5" x14ac:dyDescent="0.2">
      <c r="A227" s="10">
        <v>214</v>
      </c>
      <c r="B227" s="8">
        <f t="shared" si="12"/>
        <v>41066.859999999971</v>
      </c>
      <c r="C227" s="8">
        <f t="shared" si="14"/>
        <v>280.27999999999997</v>
      </c>
      <c r="D227" s="8">
        <f t="shared" si="15"/>
        <v>347.28</v>
      </c>
      <c r="E227" s="8">
        <f t="shared" si="13"/>
        <v>40719.579999999973</v>
      </c>
    </row>
    <row r="228" spans="1:5" x14ac:dyDescent="0.2">
      <c r="A228" s="10">
        <v>215</v>
      </c>
      <c r="B228" s="8">
        <f t="shared" si="12"/>
        <v>40719.579999999973</v>
      </c>
      <c r="C228" s="8">
        <f t="shared" si="14"/>
        <v>277.91000000000003</v>
      </c>
      <c r="D228" s="8">
        <f t="shared" si="15"/>
        <v>349.64999999999992</v>
      </c>
      <c r="E228" s="8">
        <f t="shared" si="13"/>
        <v>40369.929999999971</v>
      </c>
    </row>
    <row r="229" spans="1:5" x14ac:dyDescent="0.2">
      <c r="A229" s="10">
        <v>216</v>
      </c>
      <c r="B229" s="8">
        <f t="shared" si="12"/>
        <v>40369.929999999971</v>
      </c>
      <c r="C229" s="8">
        <f t="shared" si="14"/>
        <v>275.52</v>
      </c>
      <c r="D229" s="8">
        <f t="shared" si="15"/>
        <v>352.03999999999996</v>
      </c>
      <c r="E229" s="8">
        <f t="shared" si="13"/>
        <v>40017.88999999997</v>
      </c>
    </row>
    <row r="230" spans="1:5" x14ac:dyDescent="0.2">
      <c r="A230" s="10">
        <v>217</v>
      </c>
      <c r="B230" s="8">
        <f t="shared" si="12"/>
        <v>40017.88999999997</v>
      </c>
      <c r="C230" s="8">
        <f t="shared" si="14"/>
        <v>273.12</v>
      </c>
      <c r="D230" s="8">
        <f t="shared" si="15"/>
        <v>354.43999999999994</v>
      </c>
      <c r="E230" s="8">
        <f t="shared" si="13"/>
        <v>39663.449999999968</v>
      </c>
    </row>
    <row r="231" spans="1:5" x14ac:dyDescent="0.2">
      <c r="A231" s="10">
        <v>218</v>
      </c>
      <c r="B231" s="8">
        <f t="shared" si="12"/>
        <v>39663.449999999968</v>
      </c>
      <c r="C231" s="8">
        <f t="shared" si="14"/>
        <v>270.7</v>
      </c>
      <c r="D231" s="8">
        <f t="shared" si="15"/>
        <v>356.85999999999996</v>
      </c>
      <c r="E231" s="8">
        <f t="shared" si="13"/>
        <v>39306.589999999967</v>
      </c>
    </row>
    <row r="232" spans="1:5" x14ac:dyDescent="0.2">
      <c r="A232" s="10">
        <v>219</v>
      </c>
      <c r="B232" s="8">
        <f t="shared" si="12"/>
        <v>39306.589999999967</v>
      </c>
      <c r="C232" s="8">
        <f t="shared" si="14"/>
        <v>268.27</v>
      </c>
      <c r="D232" s="8">
        <f t="shared" si="15"/>
        <v>359.28999999999996</v>
      </c>
      <c r="E232" s="8">
        <f t="shared" si="13"/>
        <v>38947.299999999967</v>
      </c>
    </row>
    <row r="233" spans="1:5" x14ac:dyDescent="0.2">
      <c r="A233" s="10">
        <v>220</v>
      </c>
      <c r="B233" s="8">
        <f t="shared" si="12"/>
        <v>38947.299999999967</v>
      </c>
      <c r="C233" s="8">
        <f t="shared" si="14"/>
        <v>265.82</v>
      </c>
      <c r="D233" s="8">
        <f t="shared" si="15"/>
        <v>361.73999999999995</v>
      </c>
      <c r="E233" s="8">
        <f t="shared" si="13"/>
        <v>38585.559999999969</v>
      </c>
    </row>
    <row r="234" spans="1:5" x14ac:dyDescent="0.2">
      <c r="A234" s="10">
        <v>221</v>
      </c>
      <c r="B234" s="8">
        <f t="shared" si="12"/>
        <v>38585.559999999969</v>
      </c>
      <c r="C234" s="8">
        <f t="shared" si="14"/>
        <v>263.35000000000002</v>
      </c>
      <c r="D234" s="8">
        <f t="shared" si="15"/>
        <v>364.20999999999992</v>
      </c>
      <c r="E234" s="8">
        <f t="shared" si="13"/>
        <v>38221.349999999969</v>
      </c>
    </row>
    <row r="235" spans="1:5" x14ac:dyDescent="0.2">
      <c r="A235" s="10">
        <v>222</v>
      </c>
      <c r="B235" s="8">
        <f t="shared" si="12"/>
        <v>38221.349999999969</v>
      </c>
      <c r="C235" s="8">
        <f t="shared" si="14"/>
        <v>260.86</v>
      </c>
      <c r="D235" s="8">
        <f t="shared" si="15"/>
        <v>366.69999999999993</v>
      </c>
      <c r="E235" s="8">
        <f t="shared" si="13"/>
        <v>37854.649999999972</v>
      </c>
    </row>
    <row r="236" spans="1:5" x14ac:dyDescent="0.2">
      <c r="A236" s="10">
        <v>223</v>
      </c>
      <c r="B236" s="8">
        <f t="shared" si="12"/>
        <v>37854.649999999972</v>
      </c>
      <c r="C236" s="8">
        <f t="shared" si="14"/>
        <v>258.36</v>
      </c>
      <c r="D236" s="8">
        <f t="shared" si="15"/>
        <v>369.19999999999993</v>
      </c>
      <c r="E236" s="8">
        <f t="shared" si="13"/>
        <v>37485.449999999975</v>
      </c>
    </row>
    <row r="237" spans="1:5" x14ac:dyDescent="0.2">
      <c r="A237" s="10">
        <v>224</v>
      </c>
      <c r="B237" s="8">
        <f t="shared" si="12"/>
        <v>37485.449999999975</v>
      </c>
      <c r="C237" s="8">
        <f t="shared" si="14"/>
        <v>255.84</v>
      </c>
      <c r="D237" s="8">
        <f t="shared" si="15"/>
        <v>371.71999999999991</v>
      </c>
      <c r="E237" s="8">
        <f t="shared" si="13"/>
        <v>37113.729999999974</v>
      </c>
    </row>
    <row r="238" spans="1:5" x14ac:dyDescent="0.2">
      <c r="A238" s="10">
        <v>225</v>
      </c>
      <c r="B238" s="8">
        <f t="shared" si="12"/>
        <v>37113.729999999974</v>
      </c>
      <c r="C238" s="8">
        <f t="shared" si="14"/>
        <v>253.3</v>
      </c>
      <c r="D238" s="8">
        <f t="shared" si="15"/>
        <v>374.25999999999993</v>
      </c>
      <c r="E238" s="8">
        <f t="shared" si="13"/>
        <v>36739.469999999972</v>
      </c>
    </row>
    <row r="239" spans="1:5" x14ac:dyDescent="0.2">
      <c r="A239" s="10">
        <v>226</v>
      </c>
      <c r="B239" s="8">
        <f t="shared" si="12"/>
        <v>36739.469999999972</v>
      </c>
      <c r="C239" s="8">
        <f t="shared" si="14"/>
        <v>250.75</v>
      </c>
      <c r="D239" s="8">
        <f t="shared" si="15"/>
        <v>376.80999999999995</v>
      </c>
      <c r="E239" s="8">
        <f t="shared" si="13"/>
        <v>36362.659999999974</v>
      </c>
    </row>
    <row r="240" spans="1:5" x14ac:dyDescent="0.2">
      <c r="A240" s="10">
        <v>227</v>
      </c>
      <c r="B240" s="8">
        <f t="shared" si="12"/>
        <v>36362.659999999974</v>
      </c>
      <c r="C240" s="8">
        <f t="shared" si="14"/>
        <v>248.18</v>
      </c>
      <c r="D240" s="8">
        <f t="shared" si="15"/>
        <v>379.37999999999994</v>
      </c>
      <c r="E240" s="8">
        <f t="shared" si="13"/>
        <v>35983.279999999977</v>
      </c>
    </row>
    <row r="241" spans="1:5" x14ac:dyDescent="0.2">
      <c r="A241" s="10">
        <v>228</v>
      </c>
      <c r="B241" s="8">
        <f t="shared" si="12"/>
        <v>35983.279999999977</v>
      </c>
      <c r="C241" s="8">
        <f t="shared" si="14"/>
        <v>245.59</v>
      </c>
      <c r="D241" s="8">
        <f t="shared" si="15"/>
        <v>381.96999999999991</v>
      </c>
      <c r="E241" s="8">
        <f t="shared" si="13"/>
        <v>35601.309999999976</v>
      </c>
    </row>
    <row r="242" spans="1:5" x14ac:dyDescent="0.2">
      <c r="A242" s="10">
        <v>229</v>
      </c>
      <c r="B242" s="8">
        <f t="shared" si="12"/>
        <v>35601.309999999976</v>
      </c>
      <c r="C242" s="8">
        <f t="shared" si="14"/>
        <v>242.98</v>
      </c>
      <c r="D242" s="8">
        <f t="shared" si="15"/>
        <v>384.57999999999993</v>
      </c>
      <c r="E242" s="8">
        <f t="shared" si="13"/>
        <v>35216.729999999974</v>
      </c>
    </row>
    <row r="243" spans="1:5" x14ac:dyDescent="0.2">
      <c r="A243" s="10">
        <v>230</v>
      </c>
      <c r="B243" s="8">
        <f t="shared" si="12"/>
        <v>35216.729999999974</v>
      </c>
      <c r="C243" s="8">
        <f t="shared" si="14"/>
        <v>240.35</v>
      </c>
      <c r="D243" s="8">
        <f t="shared" si="15"/>
        <v>387.20999999999992</v>
      </c>
      <c r="E243" s="8">
        <f t="shared" si="13"/>
        <v>34829.519999999975</v>
      </c>
    </row>
    <row r="244" spans="1:5" x14ac:dyDescent="0.2">
      <c r="A244" s="10">
        <v>231</v>
      </c>
      <c r="B244" s="8">
        <f t="shared" si="12"/>
        <v>34829.519999999975</v>
      </c>
      <c r="C244" s="8">
        <f t="shared" si="14"/>
        <v>237.71</v>
      </c>
      <c r="D244" s="8">
        <f t="shared" si="15"/>
        <v>389.84999999999991</v>
      </c>
      <c r="E244" s="8">
        <f t="shared" si="13"/>
        <v>34439.669999999976</v>
      </c>
    </row>
    <row r="245" spans="1:5" x14ac:dyDescent="0.2">
      <c r="A245" s="10">
        <v>232</v>
      </c>
      <c r="B245" s="8">
        <f t="shared" si="12"/>
        <v>34439.669999999976</v>
      </c>
      <c r="C245" s="8">
        <f t="shared" si="14"/>
        <v>235.05</v>
      </c>
      <c r="D245" s="8">
        <f t="shared" si="15"/>
        <v>392.50999999999993</v>
      </c>
      <c r="E245" s="8">
        <f t="shared" si="13"/>
        <v>34047.159999999974</v>
      </c>
    </row>
    <row r="246" spans="1:5" x14ac:dyDescent="0.2">
      <c r="A246" s="10">
        <v>233</v>
      </c>
      <c r="B246" s="8">
        <f t="shared" si="12"/>
        <v>34047.159999999974</v>
      </c>
      <c r="C246" s="8">
        <f t="shared" si="14"/>
        <v>232.37</v>
      </c>
      <c r="D246" s="8">
        <f t="shared" si="15"/>
        <v>395.18999999999994</v>
      </c>
      <c r="E246" s="8">
        <f t="shared" si="13"/>
        <v>33651.969999999972</v>
      </c>
    </row>
    <row r="247" spans="1:5" x14ac:dyDescent="0.2">
      <c r="A247" s="10">
        <v>234</v>
      </c>
      <c r="B247" s="8">
        <f t="shared" si="12"/>
        <v>33651.969999999972</v>
      </c>
      <c r="C247" s="8">
        <f t="shared" si="14"/>
        <v>229.67</v>
      </c>
      <c r="D247" s="8">
        <f t="shared" si="15"/>
        <v>397.89</v>
      </c>
      <c r="E247" s="8">
        <f t="shared" si="13"/>
        <v>33254.079999999973</v>
      </c>
    </row>
    <row r="248" spans="1:5" x14ac:dyDescent="0.2">
      <c r="A248" s="10">
        <v>235</v>
      </c>
      <c r="B248" s="8">
        <f t="shared" si="12"/>
        <v>33254.079999999973</v>
      </c>
      <c r="C248" s="8">
        <f t="shared" si="14"/>
        <v>226.96</v>
      </c>
      <c r="D248" s="8">
        <f t="shared" si="15"/>
        <v>400.59999999999991</v>
      </c>
      <c r="E248" s="8">
        <f t="shared" si="13"/>
        <v>32853.479999999974</v>
      </c>
    </row>
    <row r="249" spans="1:5" x14ac:dyDescent="0.2">
      <c r="A249" s="10">
        <v>236</v>
      </c>
      <c r="B249" s="8">
        <f t="shared" si="12"/>
        <v>32853.479999999974</v>
      </c>
      <c r="C249" s="8">
        <f t="shared" si="14"/>
        <v>224.23</v>
      </c>
      <c r="D249" s="8">
        <f t="shared" si="15"/>
        <v>403.32999999999993</v>
      </c>
      <c r="E249" s="8">
        <f t="shared" si="13"/>
        <v>32450.149999999972</v>
      </c>
    </row>
    <row r="250" spans="1:5" x14ac:dyDescent="0.2">
      <c r="A250" s="10">
        <v>237</v>
      </c>
      <c r="B250" s="8">
        <f t="shared" si="12"/>
        <v>32450.149999999972</v>
      </c>
      <c r="C250" s="8">
        <f t="shared" si="14"/>
        <v>221.47</v>
      </c>
      <c r="D250" s="8">
        <f t="shared" si="15"/>
        <v>406.08999999999992</v>
      </c>
      <c r="E250" s="8">
        <f t="shared" si="13"/>
        <v>32044.059999999972</v>
      </c>
    </row>
    <row r="251" spans="1:5" x14ac:dyDescent="0.2">
      <c r="A251" s="10">
        <v>238</v>
      </c>
      <c r="B251" s="8">
        <f t="shared" si="12"/>
        <v>32044.059999999972</v>
      </c>
      <c r="C251" s="8">
        <f t="shared" si="14"/>
        <v>218.7</v>
      </c>
      <c r="D251" s="8">
        <f t="shared" si="15"/>
        <v>408.85999999999996</v>
      </c>
      <c r="E251" s="8">
        <f t="shared" si="13"/>
        <v>31635.199999999972</v>
      </c>
    </row>
    <row r="252" spans="1:5" x14ac:dyDescent="0.2">
      <c r="A252" s="10">
        <v>239</v>
      </c>
      <c r="B252" s="8">
        <f t="shared" si="12"/>
        <v>31635.199999999972</v>
      </c>
      <c r="C252" s="8">
        <f t="shared" si="14"/>
        <v>215.91</v>
      </c>
      <c r="D252" s="8">
        <f t="shared" si="15"/>
        <v>411.65</v>
      </c>
      <c r="E252" s="8">
        <f t="shared" si="13"/>
        <v>31223.54999999997</v>
      </c>
    </row>
    <row r="253" spans="1:5" x14ac:dyDescent="0.2">
      <c r="A253" s="10">
        <v>240</v>
      </c>
      <c r="B253" s="8">
        <f t="shared" si="12"/>
        <v>31223.54999999997</v>
      </c>
      <c r="C253" s="8">
        <f t="shared" si="14"/>
        <v>213.1</v>
      </c>
      <c r="D253" s="8">
        <f t="shared" si="15"/>
        <v>414.45999999999992</v>
      </c>
      <c r="E253" s="8">
        <f t="shared" si="13"/>
        <v>30809.089999999971</v>
      </c>
    </row>
    <row r="254" spans="1:5" x14ac:dyDescent="0.2">
      <c r="A254" s="10">
        <v>241</v>
      </c>
      <c r="B254" s="8">
        <f t="shared" si="12"/>
        <v>30809.089999999971</v>
      </c>
      <c r="C254" s="8">
        <f t="shared" si="14"/>
        <v>210.27</v>
      </c>
      <c r="D254" s="8">
        <f t="shared" si="15"/>
        <v>417.28999999999996</v>
      </c>
      <c r="E254" s="8">
        <f t="shared" si="13"/>
        <v>30391.79999999997</v>
      </c>
    </row>
    <row r="255" spans="1:5" x14ac:dyDescent="0.2">
      <c r="A255" s="10">
        <v>242</v>
      </c>
      <c r="B255" s="8">
        <f t="shared" si="12"/>
        <v>30391.79999999997</v>
      </c>
      <c r="C255" s="8">
        <f t="shared" si="14"/>
        <v>207.42</v>
      </c>
      <c r="D255" s="8">
        <f t="shared" si="15"/>
        <v>420.14</v>
      </c>
      <c r="E255" s="8">
        <f t="shared" si="13"/>
        <v>29971.659999999971</v>
      </c>
    </row>
    <row r="256" spans="1:5" x14ac:dyDescent="0.2">
      <c r="A256" s="10">
        <v>243</v>
      </c>
      <c r="B256" s="8">
        <f t="shared" si="12"/>
        <v>29971.659999999971</v>
      </c>
      <c r="C256" s="8">
        <f t="shared" si="14"/>
        <v>204.56</v>
      </c>
      <c r="D256" s="8">
        <f t="shared" si="15"/>
        <v>422.99999999999994</v>
      </c>
      <c r="E256" s="8">
        <f t="shared" si="13"/>
        <v>29548.659999999971</v>
      </c>
    </row>
    <row r="257" spans="1:5" x14ac:dyDescent="0.2">
      <c r="A257" s="10">
        <v>244</v>
      </c>
      <c r="B257" s="8">
        <f t="shared" si="12"/>
        <v>29548.659999999971</v>
      </c>
      <c r="C257" s="8">
        <f t="shared" si="14"/>
        <v>201.67</v>
      </c>
      <c r="D257" s="8">
        <f t="shared" si="15"/>
        <v>425.89</v>
      </c>
      <c r="E257" s="8">
        <f t="shared" si="13"/>
        <v>29122.769999999971</v>
      </c>
    </row>
    <row r="258" spans="1:5" x14ac:dyDescent="0.2">
      <c r="A258" s="10">
        <v>245</v>
      </c>
      <c r="B258" s="8">
        <f t="shared" si="12"/>
        <v>29122.769999999971</v>
      </c>
      <c r="C258" s="8">
        <f t="shared" si="14"/>
        <v>198.76</v>
      </c>
      <c r="D258" s="8">
        <f t="shared" si="15"/>
        <v>428.79999999999995</v>
      </c>
      <c r="E258" s="8">
        <f t="shared" si="13"/>
        <v>28693.969999999972</v>
      </c>
    </row>
    <row r="259" spans="1:5" x14ac:dyDescent="0.2">
      <c r="A259" s="10">
        <v>246</v>
      </c>
      <c r="B259" s="8">
        <f t="shared" si="12"/>
        <v>28693.969999999972</v>
      </c>
      <c r="C259" s="8">
        <f t="shared" si="14"/>
        <v>195.84</v>
      </c>
      <c r="D259" s="8">
        <f t="shared" si="15"/>
        <v>431.71999999999991</v>
      </c>
      <c r="E259" s="8">
        <f t="shared" si="13"/>
        <v>28262.249999999971</v>
      </c>
    </row>
    <row r="260" spans="1:5" x14ac:dyDescent="0.2">
      <c r="A260" s="10">
        <v>247</v>
      </c>
      <c r="B260" s="8">
        <f t="shared" si="12"/>
        <v>28262.249999999971</v>
      </c>
      <c r="C260" s="8">
        <f t="shared" si="14"/>
        <v>192.89</v>
      </c>
      <c r="D260" s="8">
        <f t="shared" si="15"/>
        <v>434.66999999999996</v>
      </c>
      <c r="E260" s="8">
        <f t="shared" si="13"/>
        <v>27827.579999999973</v>
      </c>
    </row>
    <row r="261" spans="1:5" x14ac:dyDescent="0.2">
      <c r="A261" s="10">
        <v>248</v>
      </c>
      <c r="B261" s="8">
        <f t="shared" si="12"/>
        <v>27827.579999999973</v>
      </c>
      <c r="C261" s="8">
        <f t="shared" si="14"/>
        <v>189.92</v>
      </c>
      <c r="D261" s="8">
        <f t="shared" si="15"/>
        <v>437.64</v>
      </c>
      <c r="E261" s="8">
        <f t="shared" si="13"/>
        <v>27389.939999999973</v>
      </c>
    </row>
    <row r="262" spans="1:5" x14ac:dyDescent="0.2">
      <c r="A262" s="10">
        <v>249</v>
      </c>
      <c r="B262" s="8">
        <f t="shared" si="12"/>
        <v>27389.939999999973</v>
      </c>
      <c r="C262" s="8">
        <f t="shared" si="14"/>
        <v>186.94</v>
      </c>
      <c r="D262" s="8">
        <f t="shared" si="15"/>
        <v>440.61999999999995</v>
      </c>
      <c r="E262" s="8">
        <f t="shared" si="13"/>
        <v>26949.319999999974</v>
      </c>
    </row>
    <row r="263" spans="1:5" x14ac:dyDescent="0.2">
      <c r="A263" s="10">
        <v>250</v>
      </c>
      <c r="B263" s="8">
        <f t="shared" si="12"/>
        <v>26949.319999999974</v>
      </c>
      <c r="C263" s="8">
        <f t="shared" si="14"/>
        <v>183.93</v>
      </c>
      <c r="D263" s="8">
        <f t="shared" si="15"/>
        <v>443.62999999999994</v>
      </c>
      <c r="E263" s="8">
        <f t="shared" si="13"/>
        <v>26505.689999999973</v>
      </c>
    </row>
    <row r="264" spans="1:5" x14ac:dyDescent="0.2">
      <c r="A264" s="10">
        <v>251</v>
      </c>
      <c r="B264" s="8">
        <f t="shared" si="12"/>
        <v>26505.689999999973</v>
      </c>
      <c r="C264" s="8">
        <f t="shared" si="14"/>
        <v>180.9</v>
      </c>
      <c r="D264" s="8">
        <f t="shared" si="15"/>
        <v>446.65999999999997</v>
      </c>
      <c r="E264" s="8">
        <f t="shared" si="13"/>
        <v>26059.029999999973</v>
      </c>
    </row>
    <row r="265" spans="1:5" x14ac:dyDescent="0.2">
      <c r="A265" s="10">
        <v>252</v>
      </c>
      <c r="B265" s="8">
        <f t="shared" si="12"/>
        <v>26059.029999999973</v>
      </c>
      <c r="C265" s="8">
        <f t="shared" si="14"/>
        <v>177.85</v>
      </c>
      <c r="D265" s="8">
        <f t="shared" si="15"/>
        <v>449.70999999999992</v>
      </c>
      <c r="E265" s="8">
        <f t="shared" si="13"/>
        <v>25609.319999999974</v>
      </c>
    </row>
    <row r="266" spans="1:5" x14ac:dyDescent="0.2">
      <c r="A266" s="10">
        <v>253</v>
      </c>
      <c r="B266" s="8">
        <f t="shared" si="12"/>
        <v>25609.319999999974</v>
      </c>
      <c r="C266" s="8">
        <f t="shared" si="14"/>
        <v>174.78</v>
      </c>
      <c r="D266" s="8">
        <f t="shared" si="15"/>
        <v>452.78</v>
      </c>
      <c r="E266" s="8">
        <f t="shared" si="13"/>
        <v>25156.539999999975</v>
      </c>
    </row>
    <row r="267" spans="1:5" x14ac:dyDescent="0.2">
      <c r="A267" s="10">
        <v>254</v>
      </c>
      <c r="B267" s="8">
        <f t="shared" si="12"/>
        <v>25156.539999999975</v>
      </c>
      <c r="C267" s="8">
        <f t="shared" si="14"/>
        <v>171.69</v>
      </c>
      <c r="D267" s="8">
        <f t="shared" si="15"/>
        <v>455.86999999999995</v>
      </c>
      <c r="E267" s="8">
        <f t="shared" si="13"/>
        <v>24700.669999999976</v>
      </c>
    </row>
    <row r="268" spans="1:5" x14ac:dyDescent="0.2">
      <c r="A268" s="10">
        <v>255</v>
      </c>
      <c r="B268" s="8">
        <f t="shared" si="12"/>
        <v>24700.669999999976</v>
      </c>
      <c r="C268" s="8">
        <f t="shared" si="14"/>
        <v>168.58</v>
      </c>
      <c r="D268" s="8">
        <f t="shared" si="15"/>
        <v>458.9799999999999</v>
      </c>
      <c r="E268" s="8">
        <f t="shared" si="13"/>
        <v>24241.689999999977</v>
      </c>
    </row>
    <row r="269" spans="1:5" x14ac:dyDescent="0.2">
      <c r="A269" s="10">
        <v>256</v>
      </c>
      <c r="B269" s="8">
        <f t="shared" si="12"/>
        <v>24241.689999999977</v>
      </c>
      <c r="C269" s="8">
        <f t="shared" si="14"/>
        <v>165.45</v>
      </c>
      <c r="D269" s="8">
        <f t="shared" si="15"/>
        <v>462.10999999999996</v>
      </c>
      <c r="E269" s="8">
        <f t="shared" si="13"/>
        <v>23779.579999999976</v>
      </c>
    </row>
    <row r="270" spans="1:5" x14ac:dyDescent="0.2">
      <c r="A270" s="10">
        <v>257</v>
      </c>
      <c r="B270" s="8">
        <f t="shared" ref="B270:B313" si="16">E269</f>
        <v>23779.579999999976</v>
      </c>
      <c r="C270" s="8">
        <f t="shared" si="14"/>
        <v>162.30000000000001</v>
      </c>
      <c r="D270" s="8">
        <f t="shared" si="15"/>
        <v>465.25999999999993</v>
      </c>
      <c r="E270" s="8">
        <f t="shared" ref="E270:E333" si="17">B270-D270</f>
        <v>23314.319999999978</v>
      </c>
    </row>
    <row r="271" spans="1:5" x14ac:dyDescent="0.2">
      <c r="A271" s="10">
        <v>258</v>
      </c>
      <c r="B271" s="8">
        <f t="shared" si="16"/>
        <v>23314.319999999978</v>
      </c>
      <c r="C271" s="8">
        <f t="shared" ref="C271:C313" si="18">ROUND(B271*$B$4,2)</f>
        <v>159.12</v>
      </c>
      <c r="D271" s="8">
        <f t="shared" ref="D271:D312" si="19">$B$1-C271</f>
        <v>468.43999999999994</v>
      </c>
      <c r="E271" s="8">
        <f t="shared" si="17"/>
        <v>22845.879999999979</v>
      </c>
    </row>
    <row r="272" spans="1:5" x14ac:dyDescent="0.2">
      <c r="A272" s="10">
        <v>259</v>
      </c>
      <c r="B272" s="8">
        <f t="shared" si="16"/>
        <v>22845.879999999979</v>
      </c>
      <c r="C272" s="8">
        <f t="shared" si="18"/>
        <v>155.91999999999999</v>
      </c>
      <c r="D272" s="8">
        <f t="shared" si="19"/>
        <v>471.64</v>
      </c>
      <c r="E272" s="8">
        <f t="shared" si="17"/>
        <v>22374.23999999998</v>
      </c>
    </row>
    <row r="273" spans="1:5" x14ac:dyDescent="0.2">
      <c r="A273" s="10">
        <v>260</v>
      </c>
      <c r="B273" s="8">
        <f t="shared" si="16"/>
        <v>22374.23999999998</v>
      </c>
      <c r="C273" s="8">
        <f t="shared" si="18"/>
        <v>152.69999999999999</v>
      </c>
      <c r="D273" s="8">
        <f t="shared" si="19"/>
        <v>474.85999999999996</v>
      </c>
      <c r="E273" s="8">
        <f t="shared" si="17"/>
        <v>21899.379999999979</v>
      </c>
    </row>
    <row r="274" spans="1:5" x14ac:dyDescent="0.2">
      <c r="A274" s="10">
        <v>261</v>
      </c>
      <c r="B274" s="8">
        <f t="shared" si="16"/>
        <v>21899.379999999979</v>
      </c>
      <c r="C274" s="8">
        <f t="shared" si="18"/>
        <v>149.46</v>
      </c>
      <c r="D274" s="8">
        <f t="shared" si="19"/>
        <v>478.09999999999991</v>
      </c>
      <c r="E274" s="8">
        <f t="shared" si="17"/>
        <v>21421.279999999981</v>
      </c>
    </row>
    <row r="275" spans="1:5" x14ac:dyDescent="0.2">
      <c r="A275" s="10">
        <v>262</v>
      </c>
      <c r="B275" s="8">
        <f t="shared" si="16"/>
        <v>21421.279999999981</v>
      </c>
      <c r="C275" s="8">
        <f t="shared" si="18"/>
        <v>146.19999999999999</v>
      </c>
      <c r="D275" s="8">
        <f t="shared" si="19"/>
        <v>481.35999999999996</v>
      </c>
      <c r="E275" s="8">
        <f t="shared" si="17"/>
        <v>20939.91999999998</v>
      </c>
    </row>
    <row r="276" spans="1:5" x14ac:dyDescent="0.2">
      <c r="A276" s="10">
        <v>263</v>
      </c>
      <c r="B276" s="8">
        <f t="shared" si="16"/>
        <v>20939.91999999998</v>
      </c>
      <c r="C276" s="8">
        <f t="shared" si="18"/>
        <v>142.91</v>
      </c>
      <c r="D276" s="8">
        <f t="shared" si="19"/>
        <v>484.65</v>
      </c>
      <c r="E276" s="8">
        <f t="shared" si="17"/>
        <v>20455.269999999979</v>
      </c>
    </row>
    <row r="277" spans="1:5" x14ac:dyDescent="0.2">
      <c r="A277" s="10">
        <v>264</v>
      </c>
      <c r="B277" s="8">
        <f t="shared" si="16"/>
        <v>20455.269999999979</v>
      </c>
      <c r="C277" s="8">
        <f t="shared" si="18"/>
        <v>139.61000000000001</v>
      </c>
      <c r="D277" s="8">
        <f t="shared" si="19"/>
        <v>487.94999999999993</v>
      </c>
      <c r="E277" s="8">
        <f t="shared" si="17"/>
        <v>19967.319999999978</v>
      </c>
    </row>
    <row r="278" spans="1:5" x14ac:dyDescent="0.2">
      <c r="A278" s="10">
        <v>265</v>
      </c>
      <c r="B278" s="8">
        <f t="shared" si="16"/>
        <v>19967.319999999978</v>
      </c>
      <c r="C278" s="8">
        <f t="shared" si="18"/>
        <v>136.28</v>
      </c>
      <c r="D278" s="8">
        <f t="shared" si="19"/>
        <v>491.28</v>
      </c>
      <c r="E278" s="8">
        <f t="shared" si="17"/>
        <v>19476.039999999979</v>
      </c>
    </row>
    <row r="279" spans="1:5" x14ac:dyDescent="0.2">
      <c r="A279" s="10">
        <v>266</v>
      </c>
      <c r="B279" s="8">
        <f t="shared" si="16"/>
        <v>19476.039999999979</v>
      </c>
      <c r="C279" s="8">
        <f t="shared" si="18"/>
        <v>132.91999999999999</v>
      </c>
      <c r="D279" s="8">
        <f t="shared" si="19"/>
        <v>494.64</v>
      </c>
      <c r="E279" s="8">
        <f t="shared" si="17"/>
        <v>18981.39999999998</v>
      </c>
    </row>
    <row r="280" spans="1:5" x14ac:dyDescent="0.2">
      <c r="A280" s="10">
        <v>267</v>
      </c>
      <c r="B280" s="8">
        <f t="shared" si="16"/>
        <v>18981.39999999998</v>
      </c>
      <c r="C280" s="8">
        <f t="shared" si="18"/>
        <v>129.55000000000001</v>
      </c>
      <c r="D280" s="8">
        <f t="shared" si="19"/>
        <v>498.00999999999993</v>
      </c>
      <c r="E280" s="8">
        <f t="shared" si="17"/>
        <v>18483.389999999981</v>
      </c>
    </row>
    <row r="281" spans="1:5" x14ac:dyDescent="0.2">
      <c r="A281" s="10">
        <v>268</v>
      </c>
      <c r="B281" s="8">
        <f t="shared" si="16"/>
        <v>18483.389999999981</v>
      </c>
      <c r="C281" s="8">
        <f t="shared" si="18"/>
        <v>126.15</v>
      </c>
      <c r="D281" s="8">
        <f t="shared" si="19"/>
        <v>501.40999999999997</v>
      </c>
      <c r="E281" s="8">
        <f t="shared" si="17"/>
        <v>17981.979999999981</v>
      </c>
    </row>
    <row r="282" spans="1:5" x14ac:dyDescent="0.2">
      <c r="A282" s="10">
        <v>269</v>
      </c>
      <c r="B282" s="8">
        <f t="shared" si="16"/>
        <v>17981.979999999981</v>
      </c>
      <c r="C282" s="8">
        <f t="shared" si="18"/>
        <v>122.73</v>
      </c>
      <c r="D282" s="8">
        <f t="shared" si="19"/>
        <v>504.82999999999993</v>
      </c>
      <c r="E282" s="8">
        <f t="shared" si="17"/>
        <v>17477.14999999998</v>
      </c>
    </row>
    <row r="283" spans="1:5" x14ac:dyDescent="0.2">
      <c r="A283" s="10">
        <v>270</v>
      </c>
      <c r="B283" s="8">
        <f t="shared" si="16"/>
        <v>17477.14999999998</v>
      </c>
      <c r="C283" s="8">
        <f t="shared" si="18"/>
        <v>119.28</v>
      </c>
      <c r="D283" s="8">
        <f t="shared" si="19"/>
        <v>508.28</v>
      </c>
      <c r="E283" s="8">
        <f t="shared" si="17"/>
        <v>16968.869999999981</v>
      </c>
    </row>
    <row r="284" spans="1:5" x14ac:dyDescent="0.2">
      <c r="A284" s="10">
        <v>271</v>
      </c>
      <c r="B284" s="8">
        <f t="shared" si="16"/>
        <v>16968.869999999981</v>
      </c>
      <c r="C284" s="8">
        <f t="shared" si="18"/>
        <v>115.81</v>
      </c>
      <c r="D284" s="8">
        <f t="shared" si="19"/>
        <v>511.74999999999994</v>
      </c>
      <c r="E284" s="8">
        <f t="shared" si="17"/>
        <v>16457.119999999981</v>
      </c>
    </row>
    <row r="285" spans="1:5" x14ac:dyDescent="0.2">
      <c r="A285" s="10">
        <v>272</v>
      </c>
      <c r="B285" s="8">
        <f t="shared" si="16"/>
        <v>16457.119999999981</v>
      </c>
      <c r="C285" s="8">
        <f t="shared" si="18"/>
        <v>112.32</v>
      </c>
      <c r="D285" s="8">
        <f t="shared" si="19"/>
        <v>515.24</v>
      </c>
      <c r="E285" s="8">
        <f t="shared" si="17"/>
        <v>15941.879999999981</v>
      </c>
    </row>
    <row r="286" spans="1:5" x14ac:dyDescent="0.2">
      <c r="A286" s="10">
        <v>273</v>
      </c>
      <c r="B286" s="8">
        <f t="shared" si="16"/>
        <v>15941.879999999981</v>
      </c>
      <c r="C286" s="8">
        <f t="shared" si="18"/>
        <v>108.8</v>
      </c>
      <c r="D286" s="8">
        <f t="shared" si="19"/>
        <v>518.76</v>
      </c>
      <c r="E286" s="8">
        <f t="shared" si="17"/>
        <v>15423.119999999981</v>
      </c>
    </row>
    <row r="287" spans="1:5" x14ac:dyDescent="0.2">
      <c r="A287" s="10">
        <v>274</v>
      </c>
      <c r="B287" s="8">
        <f t="shared" si="16"/>
        <v>15423.119999999981</v>
      </c>
      <c r="C287" s="8">
        <f t="shared" si="18"/>
        <v>105.26</v>
      </c>
      <c r="D287" s="8">
        <f t="shared" si="19"/>
        <v>522.29999999999995</v>
      </c>
      <c r="E287" s="8">
        <f t="shared" si="17"/>
        <v>14900.819999999982</v>
      </c>
    </row>
    <row r="288" spans="1:5" x14ac:dyDescent="0.2">
      <c r="A288" s="10">
        <v>275</v>
      </c>
      <c r="B288" s="8">
        <f t="shared" si="16"/>
        <v>14900.819999999982</v>
      </c>
      <c r="C288" s="8">
        <f t="shared" si="18"/>
        <v>101.7</v>
      </c>
      <c r="D288" s="8">
        <f t="shared" si="19"/>
        <v>525.8599999999999</v>
      </c>
      <c r="E288" s="8">
        <f t="shared" si="17"/>
        <v>14374.959999999981</v>
      </c>
    </row>
    <row r="289" spans="1:5" x14ac:dyDescent="0.2">
      <c r="A289" s="10">
        <v>276</v>
      </c>
      <c r="B289" s="8">
        <f t="shared" si="16"/>
        <v>14374.959999999981</v>
      </c>
      <c r="C289" s="8">
        <f t="shared" si="18"/>
        <v>98.11</v>
      </c>
      <c r="D289" s="8">
        <f t="shared" si="19"/>
        <v>529.44999999999993</v>
      </c>
      <c r="E289" s="8">
        <f t="shared" si="17"/>
        <v>13845.50999999998</v>
      </c>
    </row>
    <row r="290" spans="1:5" x14ac:dyDescent="0.2">
      <c r="A290" s="10">
        <v>277</v>
      </c>
      <c r="B290" s="8">
        <f t="shared" si="16"/>
        <v>13845.50999999998</v>
      </c>
      <c r="C290" s="8">
        <f t="shared" si="18"/>
        <v>94.5</v>
      </c>
      <c r="D290" s="8">
        <f t="shared" si="19"/>
        <v>533.05999999999995</v>
      </c>
      <c r="E290" s="8">
        <f t="shared" si="17"/>
        <v>13312.449999999981</v>
      </c>
    </row>
    <row r="291" spans="1:5" x14ac:dyDescent="0.2">
      <c r="A291" s="10">
        <v>278</v>
      </c>
      <c r="B291" s="8">
        <f t="shared" si="16"/>
        <v>13312.449999999981</v>
      </c>
      <c r="C291" s="8">
        <f t="shared" si="18"/>
        <v>90.86</v>
      </c>
      <c r="D291" s="8">
        <f t="shared" si="19"/>
        <v>536.69999999999993</v>
      </c>
      <c r="E291" s="8">
        <f t="shared" si="17"/>
        <v>12775.74999999998</v>
      </c>
    </row>
    <row r="292" spans="1:5" x14ac:dyDescent="0.2">
      <c r="A292" s="10">
        <v>279</v>
      </c>
      <c r="B292" s="8">
        <f t="shared" si="16"/>
        <v>12775.74999999998</v>
      </c>
      <c r="C292" s="8">
        <f t="shared" si="18"/>
        <v>87.19</v>
      </c>
      <c r="D292" s="8">
        <f t="shared" si="19"/>
        <v>540.36999999999989</v>
      </c>
      <c r="E292" s="8">
        <f t="shared" si="17"/>
        <v>12235.379999999979</v>
      </c>
    </row>
    <row r="293" spans="1:5" x14ac:dyDescent="0.2">
      <c r="A293" s="10">
        <v>280</v>
      </c>
      <c r="B293" s="8">
        <f t="shared" si="16"/>
        <v>12235.379999999979</v>
      </c>
      <c r="C293" s="8">
        <f t="shared" si="18"/>
        <v>83.51</v>
      </c>
      <c r="D293" s="8">
        <f t="shared" si="19"/>
        <v>544.04999999999995</v>
      </c>
      <c r="E293" s="8">
        <f t="shared" si="17"/>
        <v>11691.32999999998</v>
      </c>
    </row>
    <row r="294" spans="1:5" x14ac:dyDescent="0.2">
      <c r="A294" s="10">
        <v>281</v>
      </c>
      <c r="B294" s="8">
        <f t="shared" si="16"/>
        <v>11691.32999999998</v>
      </c>
      <c r="C294" s="8">
        <f t="shared" si="18"/>
        <v>79.790000000000006</v>
      </c>
      <c r="D294" s="8">
        <f t="shared" si="19"/>
        <v>547.77</v>
      </c>
      <c r="E294" s="8">
        <f t="shared" si="17"/>
        <v>11143.559999999979</v>
      </c>
    </row>
    <row r="295" spans="1:5" x14ac:dyDescent="0.2">
      <c r="A295" s="10">
        <v>282</v>
      </c>
      <c r="B295" s="8">
        <f t="shared" si="16"/>
        <v>11143.559999999979</v>
      </c>
      <c r="C295" s="8">
        <f t="shared" si="18"/>
        <v>76.05</v>
      </c>
      <c r="D295" s="8">
        <f t="shared" si="19"/>
        <v>551.51</v>
      </c>
      <c r="E295" s="8">
        <f t="shared" si="17"/>
        <v>10592.049999999979</v>
      </c>
    </row>
    <row r="296" spans="1:5" x14ac:dyDescent="0.2">
      <c r="A296" s="10">
        <v>283</v>
      </c>
      <c r="B296" s="8">
        <f t="shared" si="16"/>
        <v>10592.049999999979</v>
      </c>
      <c r="C296" s="8">
        <f t="shared" si="18"/>
        <v>72.290000000000006</v>
      </c>
      <c r="D296" s="8">
        <f t="shared" si="19"/>
        <v>555.27</v>
      </c>
      <c r="E296" s="8">
        <f t="shared" si="17"/>
        <v>10036.779999999979</v>
      </c>
    </row>
    <row r="297" spans="1:5" x14ac:dyDescent="0.2">
      <c r="A297" s="10">
        <v>284</v>
      </c>
      <c r="B297" s="8">
        <f t="shared" si="16"/>
        <v>10036.779999999979</v>
      </c>
      <c r="C297" s="8">
        <f t="shared" si="18"/>
        <v>68.5</v>
      </c>
      <c r="D297" s="8">
        <f t="shared" si="19"/>
        <v>559.05999999999995</v>
      </c>
      <c r="E297" s="8">
        <f t="shared" si="17"/>
        <v>9477.7199999999793</v>
      </c>
    </row>
    <row r="298" spans="1:5" x14ac:dyDescent="0.2">
      <c r="A298" s="10">
        <v>285</v>
      </c>
      <c r="B298" s="8">
        <f t="shared" si="16"/>
        <v>9477.7199999999793</v>
      </c>
      <c r="C298" s="8">
        <f t="shared" si="18"/>
        <v>64.69</v>
      </c>
      <c r="D298" s="8">
        <f t="shared" si="19"/>
        <v>562.86999999999989</v>
      </c>
      <c r="E298" s="8">
        <f t="shared" si="17"/>
        <v>8914.8499999999804</v>
      </c>
    </row>
    <row r="299" spans="1:5" x14ac:dyDescent="0.2">
      <c r="A299" s="10">
        <v>286</v>
      </c>
      <c r="B299" s="8">
        <f t="shared" si="16"/>
        <v>8914.8499999999804</v>
      </c>
      <c r="C299" s="8">
        <f t="shared" si="18"/>
        <v>60.84</v>
      </c>
      <c r="D299" s="8">
        <f t="shared" si="19"/>
        <v>566.71999999999991</v>
      </c>
      <c r="E299" s="8">
        <f t="shared" si="17"/>
        <v>8348.129999999981</v>
      </c>
    </row>
    <row r="300" spans="1:5" x14ac:dyDescent="0.2">
      <c r="A300" s="10">
        <v>287</v>
      </c>
      <c r="B300" s="8">
        <f t="shared" si="16"/>
        <v>8348.129999999981</v>
      </c>
      <c r="C300" s="8">
        <f t="shared" si="18"/>
        <v>56.98</v>
      </c>
      <c r="D300" s="8">
        <f t="shared" si="19"/>
        <v>570.57999999999993</v>
      </c>
      <c r="E300" s="8">
        <f t="shared" si="17"/>
        <v>7777.5499999999811</v>
      </c>
    </row>
    <row r="301" spans="1:5" x14ac:dyDescent="0.2">
      <c r="A301" s="10">
        <v>288</v>
      </c>
      <c r="B301" s="8">
        <f t="shared" si="16"/>
        <v>7777.5499999999811</v>
      </c>
      <c r="C301" s="8">
        <f t="shared" si="18"/>
        <v>53.08</v>
      </c>
      <c r="D301" s="8">
        <f t="shared" si="19"/>
        <v>574.4799999999999</v>
      </c>
      <c r="E301" s="8">
        <f t="shared" si="17"/>
        <v>7203.0699999999815</v>
      </c>
    </row>
    <row r="302" spans="1:5" x14ac:dyDescent="0.2">
      <c r="A302" s="10">
        <v>289</v>
      </c>
      <c r="B302" s="8">
        <f t="shared" si="16"/>
        <v>7203.0699999999815</v>
      </c>
      <c r="C302" s="8">
        <f t="shared" si="18"/>
        <v>49.16</v>
      </c>
      <c r="D302" s="8">
        <f t="shared" si="19"/>
        <v>578.4</v>
      </c>
      <c r="E302" s="8">
        <f t="shared" si="17"/>
        <v>6624.6699999999819</v>
      </c>
    </row>
    <row r="303" spans="1:5" x14ac:dyDescent="0.2">
      <c r="A303" s="10">
        <v>290</v>
      </c>
      <c r="B303" s="8">
        <f t="shared" si="16"/>
        <v>6624.6699999999819</v>
      </c>
      <c r="C303" s="8">
        <f t="shared" si="18"/>
        <v>45.21</v>
      </c>
      <c r="D303" s="8">
        <f t="shared" si="19"/>
        <v>582.34999999999991</v>
      </c>
      <c r="E303" s="8">
        <f t="shared" si="17"/>
        <v>6042.3199999999815</v>
      </c>
    </row>
    <row r="304" spans="1:5" x14ac:dyDescent="0.2">
      <c r="A304" s="10">
        <v>291</v>
      </c>
      <c r="B304" s="8">
        <f t="shared" si="16"/>
        <v>6042.3199999999815</v>
      </c>
      <c r="C304" s="8">
        <f t="shared" si="18"/>
        <v>41.24</v>
      </c>
      <c r="D304" s="8">
        <f t="shared" si="19"/>
        <v>586.31999999999994</v>
      </c>
      <c r="E304" s="8">
        <f t="shared" si="17"/>
        <v>5455.9999999999818</v>
      </c>
    </row>
    <row r="305" spans="1:5" x14ac:dyDescent="0.2">
      <c r="A305" s="10">
        <v>292</v>
      </c>
      <c r="B305" s="8">
        <f t="shared" si="16"/>
        <v>5455.9999999999818</v>
      </c>
      <c r="C305" s="8">
        <f t="shared" si="18"/>
        <v>37.24</v>
      </c>
      <c r="D305" s="8">
        <f t="shared" si="19"/>
        <v>590.31999999999994</v>
      </c>
      <c r="E305" s="8">
        <f t="shared" si="17"/>
        <v>4865.6799999999821</v>
      </c>
    </row>
    <row r="306" spans="1:5" x14ac:dyDescent="0.2">
      <c r="A306" s="10">
        <v>293</v>
      </c>
      <c r="B306" s="8">
        <f t="shared" si="16"/>
        <v>4865.6799999999821</v>
      </c>
      <c r="C306" s="8">
        <f t="shared" si="18"/>
        <v>33.21</v>
      </c>
      <c r="D306" s="8">
        <f t="shared" si="19"/>
        <v>594.34999999999991</v>
      </c>
      <c r="E306" s="8">
        <f t="shared" si="17"/>
        <v>4271.3299999999817</v>
      </c>
    </row>
    <row r="307" spans="1:5" x14ac:dyDescent="0.2">
      <c r="A307" s="10">
        <v>294</v>
      </c>
      <c r="B307" s="8">
        <f t="shared" si="16"/>
        <v>4271.3299999999817</v>
      </c>
      <c r="C307" s="8">
        <f t="shared" si="18"/>
        <v>29.15</v>
      </c>
      <c r="D307" s="8">
        <f t="shared" si="19"/>
        <v>598.41</v>
      </c>
      <c r="E307" s="8">
        <f t="shared" si="17"/>
        <v>3672.9199999999819</v>
      </c>
    </row>
    <row r="308" spans="1:5" x14ac:dyDescent="0.2">
      <c r="A308" s="10">
        <v>295</v>
      </c>
      <c r="B308" s="8">
        <f t="shared" si="16"/>
        <v>3672.9199999999819</v>
      </c>
      <c r="C308" s="8">
        <f t="shared" si="18"/>
        <v>25.07</v>
      </c>
      <c r="D308" s="8">
        <f t="shared" si="19"/>
        <v>602.4899999999999</v>
      </c>
      <c r="E308" s="8">
        <f t="shared" si="17"/>
        <v>3070.4299999999821</v>
      </c>
    </row>
    <row r="309" spans="1:5" x14ac:dyDescent="0.2">
      <c r="A309" s="10">
        <v>296</v>
      </c>
      <c r="B309" s="8">
        <f t="shared" si="16"/>
        <v>3070.4299999999821</v>
      </c>
      <c r="C309" s="8">
        <f t="shared" si="18"/>
        <v>20.96</v>
      </c>
      <c r="D309" s="8">
        <f t="shared" si="19"/>
        <v>606.59999999999991</v>
      </c>
      <c r="E309" s="8">
        <f t="shared" si="17"/>
        <v>2463.8299999999822</v>
      </c>
    </row>
    <row r="310" spans="1:5" x14ac:dyDescent="0.2">
      <c r="A310" s="10">
        <v>297</v>
      </c>
      <c r="B310" s="8">
        <f t="shared" si="16"/>
        <v>2463.8299999999822</v>
      </c>
      <c r="C310" s="8">
        <f t="shared" si="18"/>
        <v>16.82</v>
      </c>
      <c r="D310" s="8">
        <f t="shared" si="19"/>
        <v>610.7399999999999</v>
      </c>
      <c r="E310" s="8">
        <f t="shared" si="17"/>
        <v>1853.0899999999824</v>
      </c>
    </row>
    <row r="311" spans="1:5" x14ac:dyDescent="0.2">
      <c r="A311" s="10">
        <v>298</v>
      </c>
      <c r="B311" s="8">
        <f t="shared" si="16"/>
        <v>1853.0899999999824</v>
      </c>
      <c r="C311" s="8">
        <f t="shared" si="18"/>
        <v>12.65</v>
      </c>
      <c r="D311" s="8">
        <f t="shared" si="19"/>
        <v>614.91</v>
      </c>
      <c r="E311" s="8">
        <f t="shared" si="17"/>
        <v>1238.1799999999826</v>
      </c>
    </row>
    <row r="312" spans="1:5" x14ac:dyDescent="0.2">
      <c r="A312" s="10">
        <v>299</v>
      </c>
      <c r="B312" s="8">
        <f t="shared" si="16"/>
        <v>1238.1799999999826</v>
      </c>
      <c r="C312" s="8">
        <f t="shared" si="18"/>
        <v>8.4499999999999993</v>
      </c>
      <c r="D312" s="8">
        <f t="shared" si="19"/>
        <v>619.1099999999999</v>
      </c>
      <c r="E312" s="8">
        <f t="shared" si="17"/>
        <v>619.06999999998266</v>
      </c>
    </row>
    <row r="313" spans="1:5" x14ac:dyDescent="0.2">
      <c r="A313" s="10">
        <v>300</v>
      </c>
      <c r="B313" s="8">
        <f t="shared" si="16"/>
        <v>619.06999999998266</v>
      </c>
      <c r="C313" s="8">
        <f t="shared" si="18"/>
        <v>4.2300000000000004</v>
      </c>
      <c r="D313" s="8">
        <f>B313</f>
        <v>619.06999999998266</v>
      </c>
      <c r="E313" s="8">
        <f t="shared" si="17"/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Answer Summary</vt:lpstr>
      <vt:lpstr>Problem 1</vt:lpstr>
      <vt:lpstr>Problem 2</vt:lpstr>
      <vt:lpstr>Problem 3</vt:lpstr>
      <vt:lpstr>Problem 4</vt:lpstr>
      <vt:lpstr>Problem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 Practice Lab</dc:title>
  <dc:creator>Delmar Searls</dc:creator>
  <cp:lastModifiedBy>Del</cp:lastModifiedBy>
  <dcterms:created xsi:type="dcterms:W3CDTF">2000-08-15T19:57:26Z</dcterms:created>
  <dcterms:modified xsi:type="dcterms:W3CDTF">2012-10-11T17:50:45Z</dcterms:modified>
</cp:coreProperties>
</file>