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295" windowHeight="6750"/>
  </bookViews>
  <sheets>
    <sheet name="Mortgage" sheetId="2" r:id="rId1"/>
    <sheet name="ARM" sheetId="15" r:id="rId2"/>
    <sheet name="Retirement" sheetId="12" r:id="rId3"/>
  </sheets>
  <calcPr calcId="145621"/>
</workbook>
</file>

<file path=xl/calcChain.xml><?xml version="1.0" encoding="utf-8"?>
<calcChain xmlns="http://schemas.openxmlformats.org/spreadsheetml/2006/main">
  <c r="D60" i="12" l="1"/>
  <c r="D5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19" i="12"/>
  <c r="C19" i="12"/>
  <c r="D16" i="15"/>
  <c r="D15" i="15"/>
  <c r="D18" i="2"/>
  <c r="D17" i="2"/>
  <c r="C10" i="15" l="1"/>
  <c r="B12" i="12" l="1"/>
  <c r="C9" i="15" l="1"/>
  <c r="C7" i="15"/>
  <c r="C11" i="15" s="1"/>
  <c r="E14" i="15"/>
  <c r="B15" i="15" s="1"/>
  <c r="B9" i="15"/>
  <c r="B7" i="15"/>
  <c r="B6" i="2"/>
  <c r="B13" i="2" s="1"/>
  <c r="B8" i="2"/>
  <c r="E16" i="2"/>
  <c r="B17" i="2" s="1"/>
  <c r="B8" i="12"/>
  <c r="B14" i="12" s="1"/>
  <c r="C8" i="12"/>
  <c r="D8" i="12"/>
  <c r="B10" i="12"/>
  <c r="C10" i="12"/>
  <c r="D10" i="12"/>
  <c r="B19" i="12"/>
  <c r="B13" i="12" l="1"/>
  <c r="C17" i="2"/>
  <c r="B3" i="2"/>
  <c r="E19" i="12"/>
  <c r="B20" i="12" s="1"/>
  <c r="C20" i="12" s="1"/>
  <c r="B4" i="15"/>
  <c r="B11" i="15"/>
  <c r="C15" i="15"/>
  <c r="E15" i="15" l="1"/>
  <c r="B16" i="15" s="1"/>
  <c r="C16" i="15" s="1"/>
  <c r="E17" i="2"/>
  <c r="B18" i="2" s="1"/>
  <c r="C18" i="2" s="1"/>
  <c r="C11" i="12"/>
  <c r="C5" i="12" s="1"/>
  <c r="C13" i="12" s="1"/>
  <c r="D11" i="12"/>
  <c r="D5" i="12" s="1"/>
  <c r="D13" i="12" s="1"/>
  <c r="B11" i="2"/>
  <c r="E20" i="12"/>
  <c r="B21" i="12" s="1"/>
  <c r="C21" i="12" s="1"/>
  <c r="E16" i="15" l="1"/>
  <c r="B17" i="15" s="1"/>
  <c r="C17" i="15" s="1"/>
  <c r="D17" i="15" s="1"/>
  <c r="E18" i="2"/>
  <c r="B19" i="2" s="1"/>
  <c r="E21" i="12"/>
  <c r="B22" i="12" s="1"/>
  <c r="C22" i="12" s="1"/>
  <c r="C19" i="2" l="1"/>
  <c r="E17" i="15"/>
  <c r="B18" i="15" s="1"/>
  <c r="C18" i="15" s="1"/>
  <c r="D18" i="15" s="1"/>
  <c r="E22" i="12"/>
  <c r="B23" i="12" s="1"/>
  <c r="C23" i="12" s="1"/>
  <c r="E19" i="2" l="1"/>
  <c r="B20" i="2" s="1"/>
  <c r="C20" i="2" s="1"/>
  <c r="D20" i="2" s="1"/>
  <c r="D19" i="2"/>
  <c r="E20" i="2"/>
  <c r="B21" i="2" s="1"/>
  <c r="C21" i="2" s="1"/>
  <c r="D21" i="2" s="1"/>
  <c r="E18" i="15"/>
  <c r="B19" i="15" s="1"/>
  <c r="C19" i="15" s="1"/>
  <c r="D19" i="15" s="1"/>
  <c r="E23" i="12"/>
  <c r="B24" i="12" s="1"/>
  <c r="C24" i="12" s="1"/>
  <c r="E21" i="2" l="1"/>
  <c r="B22" i="2" s="1"/>
  <c r="C22" i="2" s="1"/>
  <c r="D22" i="2" s="1"/>
  <c r="E19" i="15"/>
  <c r="B20" i="15" s="1"/>
  <c r="C20" i="15" s="1"/>
  <c r="D20" i="15" s="1"/>
  <c r="E24" i="12"/>
  <c r="B25" i="12" s="1"/>
  <c r="C25" i="12" s="1"/>
  <c r="E22" i="2" l="1"/>
  <c r="B23" i="2" s="1"/>
  <c r="C23" i="2" s="1"/>
  <c r="D23" i="2" s="1"/>
  <c r="E20" i="15"/>
  <c r="B21" i="15" s="1"/>
  <c r="C21" i="15" s="1"/>
  <c r="D21" i="15" s="1"/>
  <c r="E25" i="12"/>
  <c r="B26" i="12" s="1"/>
  <c r="C26" i="12" s="1"/>
  <c r="E23" i="2" l="1"/>
  <c r="B24" i="2" s="1"/>
  <c r="C24" i="2" s="1"/>
  <c r="D24" i="2" s="1"/>
  <c r="E21" i="15"/>
  <c r="B22" i="15" s="1"/>
  <c r="C22" i="15" s="1"/>
  <c r="D22" i="15" s="1"/>
  <c r="E26" i="12"/>
  <c r="B27" i="12" s="1"/>
  <c r="C27" i="12" s="1"/>
  <c r="E24" i="2" l="1"/>
  <c r="B25" i="2" s="1"/>
  <c r="C25" i="2" s="1"/>
  <c r="D25" i="2" s="1"/>
  <c r="E22" i="15"/>
  <c r="B23" i="15" s="1"/>
  <c r="C23" i="15" s="1"/>
  <c r="D23" i="15" s="1"/>
  <c r="E27" i="12"/>
  <c r="B28" i="12" s="1"/>
  <c r="C28" i="12" s="1"/>
  <c r="E25" i="2" l="1"/>
  <c r="B26" i="2" s="1"/>
  <c r="C26" i="2" s="1"/>
  <c r="D26" i="2" s="1"/>
  <c r="E23" i="15"/>
  <c r="B24" i="15" s="1"/>
  <c r="C24" i="15" s="1"/>
  <c r="D24" i="15" s="1"/>
  <c r="E28" i="12"/>
  <c r="B29" i="12" s="1"/>
  <c r="C29" i="12" s="1"/>
  <c r="E26" i="2" l="1"/>
  <c r="B27" i="2" s="1"/>
  <c r="C27" i="2" s="1"/>
  <c r="D27" i="2" s="1"/>
  <c r="E24" i="15"/>
  <c r="B25" i="15" s="1"/>
  <c r="C25" i="15" s="1"/>
  <c r="D25" i="15" s="1"/>
  <c r="E29" i="12"/>
  <c r="B30" i="12" s="1"/>
  <c r="C30" i="12" s="1"/>
  <c r="E27" i="2" l="1"/>
  <c r="B28" i="2" s="1"/>
  <c r="C28" i="2" s="1"/>
  <c r="D28" i="2" s="1"/>
  <c r="E25" i="15"/>
  <c r="B26" i="15" s="1"/>
  <c r="C26" i="15" s="1"/>
  <c r="D26" i="15" s="1"/>
  <c r="E30" i="12"/>
  <c r="B31" i="12" s="1"/>
  <c r="C31" i="12" s="1"/>
  <c r="E28" i="2" l="1"/>
  <c r="B29" i="2" s="1"/>
  <c r="C29" i="2" s="1"/>
  <c r="D29" i="2" s="1"/>
  <c r="E26" i="15"/>
  <c r="B27" i="15" s="1"/>
  <c r="C27" i="15" s="1"/>
  <c r="D27" i="15" s="1"/>
  <c r="E31" i="12"/>
  <c r="B32" i="12" s="1"/>
  <c r="C32" i="12" s="1"/>
  <c r="E29" i="2" l="1"/>
  <c r="B30" i="2" s="1"/>
  <c r="C30" i="2" s="1"/>
  <c r="D30" i="2" s="1"/>
  <c r="E27" i="15"/>
  <c r="B28" i="15" s="1"/>
  <c r="C28" i="15" s="1"/>
  <c r="D28" i="15" s="1"/>
  <c r="E32" i="12"/>
  <c r="B33" i="12" s="1"/>
  <c r="C33" i="12" s="1"/>
  <c r="E30" i="2" l="1"/>
  <c r="B31" i="2" s="1"/>
  <c r="C31" i="2" s="1"/>
  <c r="D31" i="2" s="1"/>
  <c r="E28" i="15"/>
  <c r="B29" i="15" s="1"/>
  <c r="C29" i="15" s="1"/>
  <c r="D29" i="15" s="1"/>
  <c r="E33" i="12"/>
  <c r="B34" i="12" s="1"/>
  <c r="C34" i="12" s="1"/>
  <c r="E31" i="2" l="1"/>
  <c r="B32" i="2" s="1"/>
  <c r="C32" i="2" s="1"/>
  <c r="D32" i="2" s="1"/>
  <c r="E29" i="15"/>
  <c r="B30" i="15" s="1"/>
  <c r="C30" i="15" s="1"/>
  <c r="D30" i="15" s="1"/>
  <c r="E34" i="12"/>
  <c r="B35" i="12" s="1"/>
  <c r="C35" i="12" s="1"/>
  <c r="E32" i="2" l="1"/>
  <c r="B33" i="2" s="1"/>
  <c r="C33" i="2" s="1"/>
  <c r="D33" i="2" s="1"/>
  <c r="E30" i="15"/>
  <c r="B31" i="15" s="1"/>
  <c r="C31" i="15" s="1"/>
  <c r="D31" i="15" s="1"/>
  <c r="E35" i="12"/>
  <c r="B36" i="12" s="1"/>
  <c r="C36" i="12" s="1"/>
  <c r="E33" i="2" l="1"/>
  <c r="B34" i="2" s="1"/>
  <c r="C34" i="2" s="1"/>
  <c r="D34" i="2" s="1"/>
  <c r="E31" i="15"/>
  <c r="B32" i="15" s="1"/>
  <c r="C32" i="15" s="1"/>
  <c r="D32" i="15" s="1"/>
  <c r="E36" i="12"/>
  <c r="B37" i="12" s="1"/>
  <c r="C37" i="12" s="1"/>
  <c r="E34" i="2" l="1"/>
  <c r="B35" i="2" s="1"/>
  <c r="C35" i="2" s="1"/>
  <c r="D35" i="2" s="1"/>
  <c r="E32" i="15"/>
  <c r="B33" i="15" s="1"/>
  <c r="C33" i="15" s="1"/>
  <c r="D33" i="15" s="1"/>
  <c r="E37" i="12"/>
  <c r="B38" i="12" s="1"/>
  <c r="C38" i="12" s="1"/>
  <c r="E35" i="2" l="1"/>
  <c r="B36" i="2" s="1"/>
  <c r="C36" i="2" s="1"/>
  <c r="D36" i="2" s="1"/>
  <c r="E33" i="15"/>
  <c r="B34" i="15" s="1"/>
  <c r="C34" i="15" s="1"/>
  <c r="D34" i="15" s="1"/>
  <c r="E38" i="12"/>
  <c r="B39" i="12" s="1"/>
  <c r="C39" i="12" s="1"/>
  <c r="E36" i="2" l="1"/>
  <c r="B37" i="2" s="1"/>
  <c r="C37" i="2" s="1"/>
  <c r="D37" i="2" s="1"/>
  <c r="E34" i="15"/>
  <c r="B35" i="15" s="1"/>
  <c r="C35" i="15" s="1"/>
  <c r="D35" i="15" s="1"/>
  <c r="E39" i="12"/>
  <c r="B40" i="12" s="1"/>
  <c r="C40" i="12" s="1"/>
  <c r="E37" i="2" l="1"/>
  <c r="B38" i="2" s="1"/>
  <c r="C38" i="2" s="1"/>
  <c r="D38" i="2" s="1"/>
  <c r="E35" i="15"/>
  <c r="B36" i="15" s="1"/>
  <c r="C36" i="15" s="1"/>
  <c r="D36" i="15" s="1"/>
  <c r="E40" i="12"/>
  <c r="B41" i="12" s="1"/>
  <c r="C41" i="12" s="1"/>
  <c r="E38" i="2" l="1"/>
  <c r="B39" i="2" s="1"/>
  <c r="C39" i="2" s="1"/>
  <c r="D39" i="2" s="1"/>
  <c r="E36" i="15"/>
  <c r="B37" i="15" s="1"/>
  <c r="C37" i="15" s="1"/>
  <c r="D37" i="15" s="1"/>
  <c r="E41" i="12"/>
  <c r="B42" i="12" s="1"/>
  <c r="C42" i="12" s="1"/>
  <c r="E39" i="2" l="1"/>
  <c r="B40" i="2" s="1"/>
  <c r="C40" i="2" s="1"/>
  <c r="D40" i="2" s="1"/>
  <c r="E37" i="15"/>
  <c r="B38" i="15" s="1"/>
  <c r="C38" i="15" s="1"/>
  <c r="D38" i="15" s="1"/>
  <c r="E42" i="12"/>
  <c r="B43" i="12" s="1"/>
  <c r="C43" i="12" s="1"/>
  <c r="E40" i="2" l="1"/>
  <c r="B41" i="2" s="1"/>
  <c r="C41" i="2" s="1"/>
  <c r="D41" i="2" s="1"/>
  <c r="E38" i="15"/>
  <c r="B39" i="15" s="1"/>
  <c r="C39" i="15" s="1"/>
  <c r="D39" i="15" s="1"/>
  <c r="E43" i="12"/>
  <c r="B44" i="12" s="1"/>
  <c r="C44" i="12" s="1"/>
  <c r="E41" i="2" l="1"/>
  <c r="B42" i="2" s="1"/>
  <c r="C42" i="2" s="1"/>
  <c r="D42" i="2" s="1"/>
  <c r="E39" i="15"/>
  <c r="B40" i="15" s="1"/>
  <c r="C40" i="15" s="1"/>
  <c r="D40" i="15" s="1"/>
  <c r="E44" i="12"/>
  <c r="B45" i="12" s="1"/>
  <c r="C45" i="12" s="1"/>
  <c r="E42" i="2" l="1"/>
  <c r="B43" i="2" s="1"/>
  <c r="C43" i="2" s="1"/>
  <c r="D43" i="2" s="1"/>
  <c r="E40" i="15"/>
  <c r="B41" i="15" s="1"/>
  <c r="C41" i="15" s="1"/>
  <c r="D41" i="15" s="1"/>
  <c r="E45" i="12"/>
  <c r="B46" i="12" s="1"/>
  <c r="C46" i="12" s="1"/>
  <c r="E43" i="2" l="1"/>
  <c r="B44" i="2" s="1"/>
  <c r="C44" i="2" s="1"/>
  <c r="D44" i="2" s="1"/>
  <c r="E41" i="15"/>
  <c r="B42" i="15" s="1"/>
  <c r="C42" i="15" s="1"/>
  <c r="D42" i="15" s="1"/>
  <c r="E46" i="12"/>
  <c r="B47" i="12" s="1"/>
  <c r="C47" i="12" s="1"/>
  <c r="E44" i="2" l="1"/>
  <c r="B45" i="2" s="1"/>
  <c r="C45" i="2" s="1"/>
  <c r="D45" i="2" s="1"/>
  <c r="E42" i="15"/>
  <c r="B43" i="15" s="1"/>
  <c r="C43" i="15" s="1"/>
  <c r="D43" i="15" s="1"/>
  <c r="E47" i="12"/>
  <c r="B48" i="12" s="1"/>
  <c r="C48" i="12" s="1"/>
  <c r="E45" i="2" l="1"/>
  <c r="B46" i="2" s="1"/>
  <c r="C46" i="2" s="1"/>
  <c r="D46" i="2" s="1"/>
  <c r="E43" i="15"/>
  <c r="B44" i="15" s="1"/>
  <c r="C44" i="15" s="1"/>
  <c r="D44" i="15" s="1"/>
  <c r="E48" i="12"/>
  <c r="B49" i="12" s="1"/>
  <c r="C49" i="12" s="1"/>
  <c r="E46" i="2" l="1"/>
  <c r="B47" i="2" s="1"/>
  <c r="C47" i="2" s="1"/>
  <c r="D47" i="2" s="1"/>
  <c r="E44" i="15"/>
  <c r="B45" i="15" s="1"/>
  <c r="C45" i="15" s="1"/>
  <c r="D45" i="15" s="1"/>
  <c r="E49" i="12"/>
  <c r="B50" i="12" s="1"/>
  <c r="C50" i="12" s="1"/>
  <c r="E47" i="2" l="1"/>
  <c r="B48" i="2" s="1"/>
  <c r="C48" i="2" s="1"/>
  <c r="D48" i="2" s="1"/>
  <c r="E45" i="15"/>
  <c r="B46" i="15" s="1"/>
  <c r="C46" i="15" s="1"/>
  <c r="D46" i="15" s="1"/>
  <c r="E50" i="12"/>
  <c r="B51" i="12" s="1"/>
  <c r="C51" i="12" s="1"/>
  <c r="E48" i="2" l="1"/>
  <c r="B49" i="2" s="1"/>
  <c r="C49" i="2" s="1"/>
  <c r="D49" i="2" s="1"/>
  <c r="E46" i="15"/>
  <c r="B47" i="15" s="1"/>
  <c r="C47" i="15" s="1"/>
  <c r="D47" i="15" s="1"/>
  <c r="E51" i="12"/>
  <c r="B52" i="12" s="1"/>
  <c r="C52" i="12" s="1"/>
  <c r="E49" i="2" l="1"/>
  <c r="B50" i="2" s="1"/>
  <c r="C50" i="2" s="1"/>
  <c r="D50" i="2" s="1"/>
  <c r="E47" i="15"/>
  <c r="B48" i="15" s="1"/>
  <c r="C48" i="15" s="1"/>
  <c r="D48" i="15" s="1"/>
  <c r="E52" i="12"/>
  <c r="B53" i="12" s="1"/>
  <c r="C53" i="12" s="1"/>
  <c r="E50" i="2" l="1"/>
  <c r="B51" i="2" s="1"/>
  <c r="C51" i="2" s="1"/>
  <c r="D51" i="2" s="1"/>
  <c r="E48" i="15"/>
  <c r="B49" i="15" s="1"/>
  <c r="C49" i="15" s="1"/>
  <c r="D49" i="15" s="1"/>
  <c r="E53" i="12"/>
  <c r="B54" i="12" s="1"/>
  <c r="C54" i="12" s="1"/>
  <c r="E51" i="2" l="1"/>
  <c r="B52" i="2" s="1"/>
  <c r="C52" i="2" s="1"/>
  <c r="D52" i="2" s="1"/>
  <c r="E49" i="15"/>
  <c r="B50" i="15" s="1"/>
  <c r="C50" i="15" s="1"/>
  <c r="D50" i="15" s="1"/>
  <c r="E54" i="12"/>
  <c r="B55" i="12" s="1"/>
  <c r="C55" i="12" s="1"/>
  <c r="E52" i="2" l="1"/>
  <c r="B53" i="2" s="1"/>
  <c r="C53" i="2" s="1"/>
  <c r="D53" i="2" s="1"/>
  <c r="E50" i="15"/>
  <c r="B51" i="15" s="1"/>
  <c r="C51" i="15" s="1"/>
  <c r="D51" i="15" s="1"/>
  <c r="E55" i="12"/>
  <c r="B56" i="12" s="1"/>
  <c r="C56" i="12" s="1"/>
  <c r="E53" i="2" l="1"/>
  <c r="B54" i="2" s="1"/>
  <c r="C54" i="2" s="1"/>
  <c r="D54" i="2" s="1"/>
  <c r="E51" i="15"/>
  <c r="B52" i="15" s="1"/>
  <c r="C52" i="15" s="1"/>
  <c r="D52" i="15" s="1"/>
  <c r="E56" i="12"/>
  <c r="B57" i="12" s="1"/>
  <c r="C57" i="12" s="1"/>
  <c r="E54" i="2" l="1"/>
  <c r="B55" i="2" s="1"/>
  <c r="C55" i="2" s="1"/>
  <c r="D55" i="2" s="1"/>
  <c r="E52" i="15"/>
  <c r="B53" i="15" s="1"/>
  <c r="C53" i="15" s="1"/>
  <c r="D53" i="15" s="1"/>
  <c r="E57" i="12"/>
  <c r="B58" i="12" s="1"/>
  <c r="C58" i="12" s="1"/>
  <c r="E55" i="2" l="1"/>
  <c r="B56" i="2" s="1"/>
  <c r="C56" i="2" s="1"/>
  <c r="D56" i="2" s="1"/>
  <c r="E53" i="15"/>
  <c r="B54" i="15" s="1"/>
  <c r="C54" i="15" s="1"/>
  <c r="D54" i="15" s="1"/>
  <c r="E58" i="12"/>
  <c r="B59" i="12" s="1"/>
  <c r="C59" i="12" s="1"/>
  <c r="E56" i="2" l="1"/>
  <c r="B57" i="2" s="1"/>
  <c r="C57" i="2" s="1"/>
  <c r="D57" i="2" s="1"/>
  <c r="E54" i="15"/>
  <c r="B55" i="15" s="1"/>
  <c r="C55" i="15" s="1"/>
  <c r="D55" i="15" s="1"/>
  <c r="E59" i="12"/>
  <c r="B60" i="12" s="1"/>
  <c r="C60" i="12" s="1"/>
  <c r="E57" i="2" l="1"/>
  <c r="B58" i="2" s="1"/>
  <c r="C58" i="2" s="1"/>
  <c r="D58" i="2" s="1"/>
  <c r="E55" i="15"/>
  <c r="B56" i="15" s="1"/>
  <c r="C56" i="15" s="1"/>
  <c r="D56" i="15" s="1"/>
  <c r="E60" i="12"/>
  <c r="B61" i="12" s="1"/>
  <c r="C61" i="12" s="1"/>
  <c r="D61" i="12" s="1"/>
  <c r="E58" i="2" l="1"/>
  <c r="B59" i="2" s="1"/>
  <c r="C59" i="2" s="1"/>
  <c r="D59" i="2" s="1"/>
  <c r="E56" i="15"/>
  <c r="B57" i="15" s="1"/>
  <c r="C57" i="15" s="1"/>
  <c r="D57" i="15" s="1"/>
  <c r="E61" i="12"/>
  <c r="B62" i="12" s="1"/>
  <c r="C62" i="12" s="1"/>
  <c r="D62" i="12" s="1"/>
  <c r="E59" i="2" l="1"/>
  <c r="B60" i="2" s="1"/>
  <c r="C60" i="2" s="1"/>
  <c r="D60" i="2" s="1"/>
  <c r="E57" i="15"/>
  <c r="B58" i="15" s="1"/>
  <c r="C58" i="15" s="1"/>
  <c r="D58" i="15" s="1"/>
  <c r="E62" i="12"/>
  <c r="B63" i="12" s="1"/>
  <c r="C63" i="12" s="1"/>
  <c r="D63" i="12" s="1"/>
  <c r="E60" i="2" l="1"/>
  <c r="B61" i="2" s="1"/>
  <c r="C61" i="2" s="1"/>
  <c r="D61" i="2" s="1"/>
  <c r="E58" i="15"/>
  <c r="B59" i="15" s="1"/>
  <c r="C59" i="15" s="1"/>
  <c r="D59" i="15" s="1"/>
  <c r="E63" i="12"/>
  <c r="B64" i="12" s="1"/>
  <c r="C64" i="12" s="1"/>
  <c r="D64" i="12" s="1"/>
  <c r="E61" i="2" l="1"/>
  <c r="B62" i="2" s="1"/>
  <c r="C62" i="2" s="1"/>
  <c r="D62" i="2" s="1"/>
  <c r="E59" i="15"/>
  <c r="B60" i="15" s="1"/>
  <c r="C60" i="15" s="1"/>
  <c r="D60" i="15" s="1"/>
  <c r="E64" i="12"/>
  <c r="B65" i="12" s="1"/>
  <c r="C65" i="12" s="1"/>
  <c r="D65" i="12" s="1"/>
  <c r="E62" i="2" l="1"/>
  <c r="B63" i="2" s="1"/>
  <c r="C63" i="2" s="1"/>
  <c r="D63" i="2" s="1"/>
  <c r="E60" i="15"/>
  <c r="B61" i="15" s="1"/>
  <c r="C61" i="15" s="1"/>
  <c r="D61" i="15" s="1"/>
  <c r="E65" i="12"/>
  <c r="B66" i="12" s="1"/>
  <c r="C66" i="12" s="1"/>
  <c r="D66" i="12" s="1"/>
  <c r="E63" i="2" l="1"/>
  <c r="B64" i="2" s="1"/>
  <c r="C64" i="2" s="1"/>
  <c r="D64" i="2" s="1"/>
  <c r="E61" i="15"/>
  <c r="B62" i="15" s="1"/>
  <c r="C62" i="15" s="1"/>
  <c r="D62" i="15" s="1"/>
  <c r="E66" i="12"/>
  <c r="B67" i="12" s="1"/>
  <c r="C67" i="12" s="1"/>
  <c r="D67" i="12" s="1"/>
  <c r="E64" i="2" l="1"/>
  <c r="B65" i="2" s="1"/>
  <c r="C65" i="2" s="1"/>
  <c r="D65" i="2" s="1"/>
  <c r="E62" i="15"/>
  <c r="B63" i="15" s="1"/>
  <c r="C63" i="15" s="1"/>
  <c r="D63" i="15" s="1"/>
  <c r="E67" i="12"/>
  <c r="B68" i="12" s="1"/>
  <c r="C68" i="12" s="1"/>
  <c r="D68" i="12" s="1"/>
  <c r="E65" i="2" l="1"/>
  <c r="B66" i="2" s="1"/>
  <c r="C66" i="2" s="1"/>
  <c r="D66" i="2" s="1"/>
  <c r="E63" i="15"/>
  <c r="B64" i="15" s="1"/>
  <c r="C64" i="15" s="1"/>
  <c r="D64" i="15" s="1"/>
  <c r="E68" i="12"/>
  <c r="B69" i="12" s="1"/>
  <c r="C69" i="12" s="1"/>
  <c r="D69" i="12" s="1"/>
  <c r="E66" i="2" l="1"/>
  <c r="B67" i="2" s="1"/>
  <c r="C67" i="2" s="1"/>
  <c r="D67" i="2" s="1"/>
  <c r="E64" i="15"/>
  <c r="B65" i="15" s="1"/>
  <c r="C65" i="15" s="1"/>
  <c r="D65" i="15" s="1"/>
  <c r="E69" i="12"/>
  <c r="B70" i="12" s="1"/>
  <c r="C70" i="12" s="1"/>
  <c r="D70" i="12" s="1"/>
  <c r="E67" i="2" l="1"/>
  <c r="B68" i="2" s="1"/>
  <c r="C68" i="2" s="1"/>
  <c r="D68" i="2" s="1"/>
  <c r="E65" i="15"/>
  <c r="B66" i="15" s="1"/>
  <c r="C66" i="15" s="1"/>
  <c r="D66" i="15" s="1"/>
  <c r="E70" i="12"/>
  <c r="B71" i="12" s="1"/>
  <c r="C71" i="12" s="1"/>
  <c r="D71" i="12" s="1"/>
  <c r="E68" i="2" l="1"/>
  <c r="B69" i="2" s="1"/>
  <c r="C69" i="2" s="1"/>
  <c r="D69" i="2" s="1"/>
  <c r="E66" i="15"/>
  <c r="B67" i="15" s="1"/>
  <c r="C67" i="15" s="1"/>
  <c r="D67" i="15" s="1"/>
  <c r="E71" i="12"/>
  <c r="B72" i="12" s="1"/>
  <c r="C72" i="12" s="1"/>
  <c r="D72" i="12" s="1"/>
  <c r="E69" i="2" l="1"/>
  <c r="B70" i="2" s="1"/>
  <c r="C70" i="2" s="1"/>
  <c r="D70" i="2" s="1"/>
  <c r="E67" i="15"/>
  <c r="B68" i="15" s="1"/>
  <c r="C68" i="15" s="1"/>
  <c r="D68" i="15" s="1"/>
  <c r="E72" i="12"/>
  <c r="B73" i="12" s="1"/>
  <c r="C73" i="12" s="1"/>
  <c r="D73" i="12" s="1"/>
  <c r="E70" i="2" l="1"/>
  <c r="B71" i="2" s="1"/>
  <c r="C71" i="2" s="1"/>
  <c r="D71" i="2" s="1"/>
  <c r="E68" i="15"/>
  <c r="B69" i="15" s="1"/>
  <c r="C69" i="15" s="1"/>
  <c r="D69" i="15" s="1"/>
  <c r="E73" i="12"/>
  <c r="B74" i="12" s="1"/>
  <c r="C74" i="12" s="1"/>
  <c r="D74" i="12" s="1"/>
  <c r="E71" i="2" l="1"/>
  <c r="B72" i="2" s="1"/>
  <c r="C72" i="2" s="1"/>
  <c r="D72" i="2" s="1"/>
  <c r="E69" i="15"/>
  <c r="B70" i="15" s="1"/>
  <c r="C70" i="15" s="1"/>
  <c r="D70" i="15" s="1"/>
  <c r="E74" i="12"/>
  <c r="B75" i="12" s="1"/>
  <c r="C75" i="12" s="1"/>
  <c r="D75" i="12" s="1"/>
  <c r="E72" i="2" l="1"/>
  <c r="B73" i="2" s="1"/>
  <c r="C73" i="2" s="1"/>
  <c r="D73" i="2" s="1"/>
  <c r="E70" i="15"/>
  <c r="B71" i="15" s="1"/>
  <c r="C71" i="15" s="1"/>
  <c r="D71" i="15" s="1"/>
  <c r="E75" i="12"/>
  <c r="B76" i="12" s="1"/>
  <c r="C76" i="12" s="1"/>
  <c r="D76" i="12" s="1"/>
  <c r="E73" i="2" l="1"/>
  <c r="B74" i="2" s="1"/>
  <c r="C74" i="2" s="1"/>
  <c r="D74" i="2" s="1"/>
  <c r="E71" i="15"/>
  <c r="B72" i="15" s="1"/>
  <c r="C72" i="15" s="1"/>
  <c r="D72" i="15" s="1"/>
  <c r="E76" i="12"/>
  <c r="B77" i="12" s="1"/>
  <c r="C77" i="12" s="1"/>
  <c r="D77" i="12" s="1"/>
  <c r="E74" i="2" l="1"/>
  <c r="B75" i="2" s="1"/>
  <c r="C75" i="2" s="1"/>
  <c r="D75" i="2" s="1"/>
  <c r="E72" i="15"/>
  <c r="B73" i="15" s="1"/>
  <c r="C73" i="15" s="1"/>
  <c r="D73" i="15" s="1"/>
  <c r="E77" i="12"/>
  <c r="B78" i="12" s="1"/>
  <c r="C78" i="12" s="1"/>
  <c r="E75" i="2" l="1"/>
  <c r="B76" i="2" s="1"/>
  <c r="C76" i="2" s="1"/>
  <c r="D76" i="2" s="1"/>
  <c r="E73" i="15"/>
  <c r="B74" i="15" s="1"/>
  <c r="C74" i="15" s="1"/>
  <c r="D74" i="15" s="1"/>
  <c r="D78" i="12"/>
  <c r="E78" i="12" s="1"/>
  <c r="E76" i="2" l="1"/>
  <c r="B77" i="2" s="1"/>
  <c r="C77" i="2" s="1"/>
  <c r="D77" i="2" s="1"/>
  <c r="E74" i="15"/>
  <c r="C4" i="15" s="1"/>
  <c r="E77" i="2" l="1"/>
  <c r="B78" i="2" s="1"/>
  <c r="C78" i="2" s="1"/>
  <c r="D78" i="2" s="1"/>
  <c r="B75" i="15"/>
  <c r="C75" i="15"/>
  <c r="D75" i="15" s="1"/>
  <c r="E78" i="2" l="1"/>
  <c r="B79" i="2" s="1"/>
  <c r="C79" i="2" s="1"/>
  <c r="D79" i="2" s="1"/>
  <c r="E75" i="15"/>
  <c r="B76" i="15" s="1"/>
  <c r="E79" i="2" l="1"/>
  <c r="B80" i="2" s="1"/>
  <c r="C80" i="2" s="1"/>
  <c r="D80" i="2" s="1"/>
  <c r="C76" i="15"/>
  <c r="E80" i="2" l="1"/>
  <c r="B81" i="2" s="1"/>
  <c r="C81" i="2" s="1"/>
  <c r="D81" i="2" s="1"/>
  <c r="D76" i="15"/>
  <c r="E76" i="15" s="1"/>
  <c r="B77" i="15" s="1"/>
  <c r="C77" i="15" s="1"/>
  <c r="E81" i="2" l="1"/>
  <c r="B82" i="2" s="1"/>
  <c r="C82" i="2" s="1"/>
  <c r="D82" i="2" s="1"/>
  <c r="D77" i="15"/>
  <c r="E77" i="15" s="1"/>
  <c r="B78" i="15" s="1"/>
  <c r="C78" i="15" s="1"/>
  <c r="E82" i="2" l="1"/>
  <c r="B83" i="2" s="1"/>
  <c r="C83" i="2" s="1"/>
  <c r="D83" i="2" s="1"/>
  <c r="D78" i="15"/>
  <c r="E78" i="15" s="1"/>
  <c r="B79" i="15" s="1"/>
  <c r="C79" i="15" s="1"/>
  <c r="E83" i="2"/>
  <c r="B84" i="2" s="1"/>
  <c r="C84" i="2" s="1"/>
  <c r="D84" i="2" s="1"/>
  <c r="D79" i="15" l="1"/>
  <c r="E79" i="15" s="1"/>
  <c r="B80" i="15" s="1"/>
  <c r="C80" i="15" s="1"/>
  <c r="E84" i="2"/>
  <c r="B85" i="2" s="1"/>
  <c r="C85" i="2" s="1"/>
  <c r="D85" i="2" s="1"/>
  <c r="D80" i="15" l="1"/>
  <c r="E80" i="15" s="1"/>
  <c r="B81" i="15" s="1"/>
  <c r="C81" i="15" s="1"/>
  <c r="E85" i="2"/>
  <c r="B86" i="2" s="1"/>
  <c r="C86" i="2" s="1"/>
  <c r="D86" i="2" s="1"/>
  <c r="D81" i="15" l="1"/>
  <c r="E81" i="15" s="1"/>
  <c r="B82" i="15" s="1"/>
  <c r="C82" i="15" s="1"/>
  <c r="E86" i="2"/>
  <c r="B87" i="2" s="1"/>
  <c r="C87" i="2" s="1"/>
  <c r="D87" i="2" s="1"/>
  <c r="D82" i="15" l="1"/>
  <c r="E82" i="15" s="1"/>
  <c r="B83" i="15" s="1"/>
  <c r="C83" i="15" s="1"/>
  <c r="E87" i="2"/>
  <c r="B88" i="2" s="1"/>
  <c r="C88" i="2" s="1"/>
  <c r="D88" i="2" s="1"/>
  <c r="D83" i="15" l="1"/>
  <c r="E83" i="15" s="1"/>
  <c r="B84" i="15" s="1"/>
  <c r="C84" i="15" s="1"/>
  <c r="E88" i="2"/>
  <c r="B89" i="2" s="1"/>
  <c r="C89" i="2" s="1"/>
  <c r="D89" i="2" s="1"/>
  <c r="D84" i="15" l="1"/>
  <c r="E84" i="15" s="1"/>
  <c r="B85" i="15" s="1"/>
  <c r="C85" i="15" s="1"/>
  <c r="E89" i="2"/>
  <c r="B90" i="2" s="1"/>
  <c r="C90" i="2" s="1"/>
  <c r="D90" i="2" s="1"/>
  <c r="D85" i="15" l="1"/>
  <c r="E85" i="15" s="1"/>
  <c r="B86" i="15" s="1"/>
  <c r="C86" i="15" s="1"/>
  <c r="E90" i="2"/>
  <c r="B91" i="2" s="1"/>
  <c r="C91" i="2" s="1"/>
  <c r="D91" i="2" s="1"/>
  <c r="D86" i="15" l="1"/>
  <c r="E86" i="15" s="1"/>
  <c r="B87" i="15" s="1"/>
  <c r="C87" i="15" s="1"/>
  <c r="E91" i="2"/>
  <c r="B92" i="2" s="1"/>
  <c r="C92" i="2" s="1"/>
  <c r="D92" i="2" s="1"/>
  <c r="D87" i="15" l="1"/>
  <c r="E87" i="15" s="1"/>
  <c r="B88" i="15" s="1"/>
  <c r="C88" i="15" s="1"/>
  <c r="D88" i="15" s="1"/>
  <c r="E88" i="15" s="1"/>
  <c r="B89" i="15" s="1"/>
  <c r="E92" i="2"/>
  <c r="B93" i="2" s="1"/>
  <c r="C93" i="2" s="1"/>
  <c r="D93" i="2" s="1"/>
  <c r="E93" i="2" l="1"/>
  <c r="B94" i="2" s="1"/>
  <c r="C94" i="2" s="1"/>
  <c r="D94" i="2" s="1"/>
  <c r="C89" i="15"/>
  <c r="D89" i="15" s="1"/>
  <c r="E89" i="15" s="1"/>
  <c r="B90" i="15" s="1"/>
  <c r="E94" i="2" l="1"/>
  <c r="B95" i="2" s="1"/>
  <c r="C95" i="2" s="1"/>
  <c r="D95" i="2" s="1"/>
  <c r="C90" i="15"/>
  <c r="D90" i="15" s="1"/>
  <c r="E90" i="15" s="1"/>
  <c r="B91" i="15" s="1"/>
  <c r="E95" i="2" l="1"/>
  <c r="B96" i="2" s="1"/>
  <c r="C96" i="2" s="1"/>
  <c r="D96" i="2" s="1"/>
  <c r="C91" i="15"/>
  <c r="D91" i="15" s="1"/>
  <c r="E91" i="15" s="1"/>
  <c r="B92" i="15" s="1"/>
  <c r="E96" i="2" l="1"/>
  <c r="B97" i="2" s="1"/>
  <c r="C97" i="2" s="1"/>
  <c r="D97" i="2" s="1"/>
  <c r="C92" i="15"/>
  <c r="D92" i="15" s="1"/>
  <c r="E92" i="15" s="1"/>
  <c r="B93" i="15" s="1"/>
  <c r="E97" i="2" l="1"/>
  <c r="B98" i="2" s="1"/>
  <c r="C98" i="2" s="1"/>
  <c r="D98" i="2" s="1"/>
  <c r="C93" i="15"/>
  <c r="D93" i="15" l="1"/>
  <c r="E93" i="15" s="1"/>
  <c r="B94" i="15" s="1"/>
  <c r="C94" i="15" s="1"/>
  <c r="E98" i="2"/>
  <c r="B99" i="2" s="1"/>
  <c r="C99" i="2" s="1"/>
  <c r="D99" i="2" s="1"/>
  <c r="D94" i="15" l="1"/>
  <c r="E94" i="15" s="1"/>
  <c r="B95" i="15" s="1"/>
  <c r="C95" i="15" s="1"/>
  <c r="E99" i="2"/>
  <c r="B100" i="2" s="1"/>
  <c r="C100" i="2" s="1"/>
  <c r="D100" i="2" s="1"/>
  <c r="D95" i="15" l="1"/>
  <c r="E95" i="15" s="1"/>
  <c r="B96" i="15" s="1"/>
  <c r="C96" i="15" s="1"/>
  <c r="E100" i="2"/>
  <c r="B101" i="2" s="1"/>
  <c r="C101" i="2" s="1"/>
  <c r="D101" i="2" s="1"/>
  <c r="D96" i="15" l="1"/>
  <c r="E96" i="15" s="1"/>
  <c r="B97" i="15" s="1"/>
  <c r="C97" i="15" s="1"/>
  <c r="E101" i="2"/>
  <c r="B102" i="2" s="1"/>
  <c r="C102" i="2" s="1"/>
  <c r="D102" i="2" s="1"/>
  <c r="D97" i="15" l="1"/>
  <c r="E97" i="15" s="1"/>
  <c r="B98" i="15" s="1"/>
  <c r="C98" i="15" s="1"/>
  <c r="E102" i="2"/>
  <c r="B103" i="2" s="1"/>
  <c r="C103" i="2" s="1"/>
  <c r="D103" i="2" s="1"/>
  <c r="D98" i="15" l="1"/>
  <c r="E98" i="15" s="1"/>
  <c r="B99" i="15" s="1"/>
  <c r="C99" i="15" s="1"/>
  <c r="E103" i="2"/>
  <c r="B104" i="2" s="1"/>
  <c r="C104" i="2" s="1"/>
  <c r="D104" i="2" s="1"/>
  <c r="D99" i="15" l="1"/>
  <c r="E99" i="15" s="1"/>
  <c r="B100" i="15" s="1"/>
  <c r="C100" i="15" s="1"/>
  <c r="E104" i="2"/>
  <c r="B105" i="2" s="1"/>
  <c r="C105" i="2" s="1"/>
  <c r="D105" i="2" s="1"/>
  <c r="D100" i="15" l="1"/>
  <c r="E100" i="15" s="1"/>
  <c r="B101" i="15" s="1"/>
  <c r="C101" i="15" s="1"/>
  <c r="E105" i="2"/>
  <c r="B106" i="2" s="1"/>
  <c r="C106" i="2" s="1"/>
  <c r="D106" i="2" s="1"/>
  <c r="D101" i="15" l="1"/>
  <c r="E101" i="15" s="1"/>
  <c r="B102" i="15" s="1"/>
  <c r="C102" i="15" s="1"/>
  <c r="E106" i="2"/>
  <c r="B107" i="2" s="1"/>
  <c r="C107" i="2" s="1"/>
  <c r="D107" i="2" s="1"/>
  <c r="D102" i="15" l="1"/>
  <c r="E102" i="15" s="1"/>
  <c r="B103" i="15" s="1"/>
  <c r="C103" i="15" s="1"/>
  <c r="E107" i="2"/>
  <c r="B108" i="2" s="1"/>
  <c r="C108" i="2" s="1"/>
  <c r="D108" i="2" s="1"/>
  <c r="D103" i="15" l="1"/>
  <c r="E103" i="15" s="1"/>
  <c r="B104" i="15" s="1"/>
  <c r="C104" i="15" s="1"/>
  <c r="D104" i="15" s="1"/>
  <c r="E104" i="15" s="1"/>
  <c r="B105" i="15" s="1"/>
  <c r="E108" i="2"/>
  <c r="B109" i="2" s="1"/>
  <c r="C109" i="2" s="1"/>
  <c r="D109" i="2" s="1"/>
  <c r="E109" i="2" l="1"/>
  <c r="B110" i="2" s="1"/>
  <c r="C110" i="2" s="1"/>
  <c r="D110" i="2" s="1"/>
  <c r="C105" i="15"/>
  <c r="D105" i="15" s="1"/>
  <c r="E105" i="15" s="1"/>
  <c r="B106" i="15" s="1"/>
  <c r="E110" i="2" l="1"/>
  <c r="B111" i="2" s="1"/>
  <c r="C111" i="2" s="1"/>
  <c r="D111" i="2" s="1"/>
  <c r="C106" i="15"/>
  <c r="D106" i="15" s="1"/>
  <c r="E106" i="15" s="1"/>
  <c r="B107" i="15" s="1"/>
  <c r="E111" i="2" l="1"/>
  <c r="B112" i="2" s="1"/>
  <c r="C112" i="2" s="1"/>
  <c r="D112" i="2" s="1"/>
  <c r="C107" i="15"/>
  <c r="D107" i="15" s="1"/>
  <c r="E107" i="15" s="1"/>
  <c r="B108" i="15" s="1"/>
  <c r="E112" i="2" l="1"/>
  <c r="B113" i="2" s="1"/>
  <c r="C113" i="2" s="1"/>
  <c r="D113" i="2" s="1"/>
  <c r="C108" i="15"/>
  <c r="D108" i="15" s="1"/>
  <c r="E108" i="15" s="1"/>
  <c r="B109" i="15" s="1"/>
  <c r="E113" i="2" l="1"/>
  <c r="B114" i="2" s="1"/>
  <c r="C114" i="2" s="1"/>
  <c r="D114" i="2" s="1"/>
  <c r="C109" i="15"/>
  <c r="D109" i="15" s="1"/>
  <c r="E109" i="15" s="1"/>
  <c r="B110" i="15" s="1"/>
  <c r="E114" i="2" l="1"/>
  <c r="B115" i="2" s="1"/>
  <c r="C115" i="2" s="1"/>
  <c r="D115" i="2" s="1"/>
  <c r="C110" i="15"/>
  <c r="D110" i="15" s="1"/>
  <c r="E110" i="15" s="1"/>
  <c r="B111" i="15" s="1"/>
  <c r="E115" i="2" l="1"/>
  <c r="B116" i="2" s="1"/>
  <c r="C116" i="2" s="1"/>
  <c r="D116" i="2" s="1"/>
  <c r="C111" i="15"/>
  <c r="D111" i="15" s="1"/>
  <c r="E111" i="15" s="1"/>
  <c r="B112" i="15" s="1"/>
  <c r="E116" i="2" l="1"/>
  <c r="B117" i="2" s="1"/>
  <c r="C117" i="2" s="1"/>
  <c r="D117" i="2" s="1"/>
  <c r="C112" i="15"/>
  <c r="D112" i="15" s="1"/>
  <c r="E112" i="15" s="1"/>
  <c r="B113" i="15" s="1"/>
  <c r="E117" i="2" l="1"/>
  <c r="B118" i="2" s="1"/>
  <c r="C118" i="2" s="1"/>
  <c r="D118" i="2" s="1"/>
  <c r="C113" i="15"/>
  <c r="D113" i="15" s="1"/>
  <c r="E113" i="15" s="1"/>
  <c r="B114" i="15" s="1"/>
  <c r="E118" i="2" l="1"/>
  <c r="B119" i="2" s="1"/>
  <c r="C119" i="2" s="1"/>
  <c r="D119" i="2" s="1"/>
  <c r="C114" i="15"/>
  <c r="D114" i="15" s="1"/>
  <c r="E114" i="15" s="1"/>
  <c r="B115" i="15" s="1"/>
  <c r="E119" i="2" l="1"/>
  <c r="B120" i="2" s="1"/>
  <c r="C120" i="2" s="1"/>
  <c r="D120" i="2" s="1"/>
  <c r="C115" i="15"/>
  <c r="D115" i="15" s="1"/>
  <c r="E115" i="15" s="1"/>
  <c r="B116" i="15" s="1"/>
  <c r="E120" i="2" l="1"/>
  <c r="B121" i="2" s="1"/>
  <c r="C121" i="2" s="1"/>
  <c r="D121" i="2" s="1"/>
  <c r="C116" i="15"/>
  <c r="D116" i="15" s="1"/>
  <c r="E116" i="15" s="1"/>
  <c r="B117" i="15" s="1"/>
  <c r="E121" i="2" l="1"/>
  <c r="B122" i="2" s="1"/>
  <c r="C122" i="2" s="1"/>
  <c r="D122" i="2" s="1"/>
  <c r="C117" i="15"/>
  <c r="D117" i="15" s="1"/>
  <c r="E117" i="15" s="1"/>
  <c r="B118" i="15" s="1"/>
  <c r="E122" i="2" l="1"/>
  <c r="B123" i="2" s="1"/>
  <c r="C123" i="2" s="1"/>
  <c r="D123" i="2" s="1"/>
  <c r="C118" i="15"/>
  <c r="D118" i="15" s="1"/>
  <c r="E118" i="15" s="1"/>
  <c r="B119" i="15" s="1"/>
  <c r="E123" i="2" l="1"/>
  <c r="B124" i="2" s="1"/>
  <c r="C124" i="2" s="1"/>
  <c r="D124" i="2" s="1"/>
  <c r="C119" i="15"/>
  <c r="D119" i="15" l="1"/>
  <c r="E119" i="15" s="1"/>
  <c r="B120" i="15" s="1"/>
  <c r="C120" i="15" s="1"/>
  <c r="E124" i="2"/>
  <c r="B125" i="2" s="1"/>
  <c r="C125" i="2" s="1"/>
  <c r="D125" i="2" s="1"/>
  <c r="D120" i="15" l="1"/>
  <c r="E120" i="15" s="1"/>
  <c r="B121" i="15" s="1"/>
  <c r="C121" i="15" s="1"/>
  <c r="E125" i="2"/>
  <c r="B126" i="2" s="1"/>
  <c r="C126" i="2" s="1"/>
  <c r="D126" i="2" s="1"/>
  <c r="D121" i="15" l="1"/>
  <c r="E121" i="15" s="1"/>
  <c r="B122" i="15" s="1"/>
  <c r="C122" i="15" s="1"/>
  <c r="E126" i="2"/>
  <c r="B127" i="2" s="1"/>
  <c r="C127" i="2" s="1"/>
  <c r="D127" i="2" s="1"/>
  <c r="D122" i="15" l="1"/>
  <c r="E122" i="15" s="1"/>
  <c r="B123" i="15" s="1"/>
  <c r="C123" i="15" s="1"/>
  <c r="E127" i="2"/>
  <c r="B128" i="2" s="1"/>
  <c r="C128" i="2" s="1"/>
  <c r="D128" i="2" s="1"/>
  <c r="D123" i="15" l="1"/>
  <c r="E123" i="15" s="1"/>
  <c r="B124" i="15" s="1"/>
  <c r="C124" i="15" s="1"/>
  <c r="E128" i="2"/>
  <c r="B129" i="2" s="1"/>
  <c r="C129" i="2" s="1"/>
  <c r="D129" i="2" s="1"/>
  <c r="D124" i="15" l="1"/>
  <c r="E124" i="15" s="1"/>
  <c r="B125" i="15" s="1"/>
  <c r="C125" i="15" s="1"/>
  <c r="E129" i="2"/>
  <c r="B130" i="2" s="1"/>
  <c r="C130" i="2" s="1"/>
  <c r="D130" i="2" s="1"/>
  <c r="D125" i="15" l="1"/>
  <c r="E125" i="15" s="1"/>
  <c r="B126" i="15" s="1"/>
  <c r="C126" i="15" s="1"/>
  <c r="E130" i="2"/>
  <c r="B131" i="2" s="1"/>
  <c r="C131" i="2" s="1"/>
  <c r="D131" i="2" s="1"/>
  <c r="D126" i="15" l="1"/>
  <c r="E126" i="15" s="1"/>
  <c r="B127" i="15" s="1"/>
  <c r="C127" i="15" s="1"/>
  <c r="E131" i="2"/>
  <c r="B132" i="2" s="1"/>
  <c r="C132" i="2" s="1"/>
  <c r="D132" i="2" s="1"/>
  <c r="D127" i="15" l="1"/>
  <c r="E127" i="15" s="1"/>
  <c r="B128" i="15" s="1"/>
  <c r="C128" i="15" s="1"/>
  <c r="E132" i="2"/>
  <c r="B133" i="2" s="1"/>
  <c r="C133" i="2" s="1"/>
  <c r="D133" i="2" s="1"/>
  <c r="D128" i="15" l="1"/>
  <c r="E128" i="15" s="1"/>
  <c r="B129" i="15" s="1"/>
  <c r="C129" i="15" s="1"/>
  <c r="E133" i="2"/>
  <c r="B134" i="2" s="1"/>
  <c r="C134" i="2" s="1"/>
  <c r="D134" i="2" s="1"/>
  <c r="D129" i="15" l="1"/>
  <c r="E129" i="15" s="1"/>
  <c r="B130" i="15" s="1"/>
  <c r="C130" i="15" s="1"/>
  <c r="E134" i="2"/>
  <c r="B135" i="2" s="1"/>
  <c r="C135" i="2" s="1"/>
  <c r="D135" i="2" s="1"/>
  <c r="D130" i="15" l="1"/>
  <c r="E130" i="15" s="1"/>
  <c r="B131" i="15" s="1"/>
  <c r="C131" i="15" s="1"/>
  <c r="E135" i="2"/>
  <c r="B136" i="2" s="1"/>
  <c r="C136" i="2" s="1"/>
  <c r="D136" i="2" s="1"/>
  <c r="D131" i="15" l="1"/>
  <c r="E131" i="15" s="1"/>
  <c r="B132" i="15" s="1"/>
  <c r="C132" i="15" s="1"/>
  <c r="E136" i="2"/>
  <c r="B137" i="2" s="1"/>
  <c r="C137" i="2" s="1"/>
  <c r="D137" i="2" s="1"/>
  <c r="D132" i="15" l="1"/>
  <c r="E132" i="15" s="1"/>
  <c r="B133" i="15" s="1"/>
  <c r="C133" i="15" s="1"/>
  <c r="E137" i="2"/>
  <c r="B138" i="2" s="1"/>
  <c r="C138" i="2" s="1"/>
  <c r="D138" i="2" s="1"/>
  <c r="D133" i="15" l="1"/>
  <c r="E133" i="15" s="1"/>
  <c r="B134" i="15" s="1"/>
  <c r="C134" i="15" s="1"/>
  <c r="E138" i="2"/>
  <c r="B139" i="2" s="1"/>
  <c r="C139" i="2" s="1"/>
  <c r="D139" i="2" s="1"/>
  <c r="D134" i="15" l="1"/>
  <c r="E134" i="15" s="1"/>
  <c r="B135" i="15" s="1"/>
  <c r="C135" i="15" s="1"/>
  <c r="E139" i="2"/>
  <c r="B140" i="2" s="1"/>
  <c r="C140" i="2" s="1"/>
  <c r="D140" i="2" s="1"/>
  <c r="D135" i="15" l="1"/>
  <c r="E135" i="15" s="1"/>
  <c r="B136" i="15" s="1"/>
  <c r="C136" i="15" s="1"/>
  <c r="E140" i="2"/>
  <c r="B141" i="2" s="1"/>
  <c r="C141" i="2" s="1"/>
  <c r="D141" i="2" s="1"/>
  <c r="D136" i="15" l="1"/>
  <c r="E136" i="15" s="1"/>
  <c r="B137" i="15" s="1"/>
  <c r="C137" i="15" s="1"/>
  <c r="E141" i="2"/>
  <c r="B142" i="2" s="1"/>
  <c r="C142" i="2" s="1"/>
  <c r="D142" i="2" s="1"/>
  <c r="D137" i="15" l="1"/>
  <c r="E137" i="15" s="1"/>
  <c r="B138" i="15" s="1"/>
  <c r="C138" i="15" s="1"/>
  <c r="E142" i="2"/>
  <c r="B143" i="2" s="1"/>
  <c r="C143" i="2" s="1"/>
  <c r="D143" i="2" s="1"/>
  <c r="D138" i="15" l="1"/>
  <c r="E138" i="15" s="1"/>
  <c r="B139" i="15" s="1"/>
  <c r="C139" i="15" s="1"/>
  <c r="E143" i="2"/>
  <c r="B144" i="2" s="1"/>
  <c r="C144" i="2" s="1"/>
  <c r="D144" i="2" s="1"/>
  <c r="D139" i="15" l="1"/>
  <c r="E139" i="15" s="1"/>
  <c r="B140" i="15" s="1"/>
  <c r="C140" i="15" s="1"/>
  <c r="E144" i="2"/>
  <c r="B145" i="2" s="1"/>
  <c r="C145" i="2" s="1"/>
  <c r="D145" i="2" s="1"/>
  <c r="D140" i="15" l="1"/>
  <c r="E140" i="15" s="1"/>
  <c r="B141" i="15" s="1"/>
  <c r="C141" i="15" s="1"/>
  <c r="E145" i="2"/>
  <c r="B146" i="2" s="1"/>
  <c r="C146" i="2" s="1"/>
  <c r="D146" i="2" s="1"/>
  <c r="D141" i="15" l="1"/>
  <c r="E141" i="15" s="1"/>
  <c r="B142" i="15" s="1"/>
  <c r="C142" i="15" s="1"/>
  <c r="E146" i="2"/>
  <c r="B147" i="2" s="1"/>
  <c r="C147" i="2" s="1"/>
  <c r="D147" i="2" s="1"/>
  <c r="D142" i="15" l="1"/>
  <c r="E142" i="15" s="1"/>
  <c r="B143" i="15" s="1"/>
  <c r="C143" i="15" s="1"/>
  <c r="E147" i="2"/>
  <c r="B148" i="2" s="1"/>
  <c r="C148" i="2" s="1"/>
  <c r="D148" i="2" s="1"/>
  <c r="D143" i="15" l="1"/>
  <c r="E143" i="15" s="1"/>
  <c r="B144" i="15" s="1"/>
  <c r="C144" i="15" s="1"/>
  <c r="E148" i="2"/>
  <c r="B149" i="2" s="1"/>
  <c r="C149" i="2" s="1"/>
  <c r="D149" i="2" s="1"/>
  <c r="D144" i="15" l="1"/>
  <c r="E144" i="15" s="1"/>
  <c r="B145" i="15" s="1"/>
  <c r="C145" i="15" s="1"/>
  <c r="E149" i="2"/>
  <c r="B150" i="2" s="1"/>
  <c r="C150" i="2" s="1"/>
  <c r="D150" i="2" s="1"/>
  <c r="D145" i="15" l="1"/>
  <c r="E145" i="15" s="1"/>
  <c r="B146" i="15" s="1"/>
  <c r="C146" i="15" s="1"/>
  <c r="E150" i="2"/>
  <c r="B151" i="2" s="1"/>
  <c r="C151" i="2" s="1"/>
  <c r="D151" i="2" s="1"/>
  <c r="D146" i="15" l="1"/>
  <c r="E146" i="15" s="1"/>
  <c r="B147" i="15" s="1"/>
  <c r="C147" i="15" s="1"/>
  <c r="E151" i="2"/>
  <c r="B152" i="2" s="1"/>
  <c r="C152" i="2" s="1"/>
  <c r="D152" i="2" s="1"/>
  <c r="D147" i="15" l="1"/>
  <c r="E147" i="15" s="1"/>
  <c r="B148" i="15" s="1"/>
  <c r="C148" i="15" s="1"/>
  <c r="E152" i="2"/>
  <c r="B153" i="2" s="1"/>
  <c r="C153" i="2" s="1"/>
  <c r="D153" i="2" s="1"/>
  <c r="D148" i="15" l="1"/>
  <c r="E148" i="15" s="1"/>
  <c r="B149" i="15" s="1"/>
  <c r="C149" i="15" s="1"/>
  <c r="E153" i="2"/>
  <c r="B154" i="2" s="1"/>
  <c r="C154" i="2" s="1"/>
  <c r="D154" i="2" s="1"/>
  <c r="D149" i="15" l="1"/>
  <c r="E149" i="15" s="1"/>
  <c r="B150" i="15" s="1"/>
  <c r="C150" i="15" s="1"/>
  <c r="E154" i="2"/>
  <c r="B155" i="2" s="1"/>
  <c r="C155" i="2" s="1"/>
  <c r="D155" i="2" s="1"/>
  <c r="D150" i="15" l="1"/>
  <c r="E150" i="15" s="1"/>
  <c r="B151" i="15" s="1"/>
  <c r="C151" i="15" s="1"/>
  <c r="E155" i="2"/>
  <c r="B156" i="2" s="1"/>
  <c r="C156" i="2" s="1"/>
  <c r="D156" i="2" s="1"/>
  <c r="D151" i="15" l="1"/>
  <c r="E151" i="15" s="1"/>
  <c r="B152" i="15" s="1"/>
  <c r="C152" i="15" s="1"/>
  <c r="E156" i="2"/>
  <c r="B157" i="2" s="1"/>
  <c r="C157" i="2" s="1"/>
  <c r="D157" i="2" s="1"/>
  <c r="D152" i="15" l="1"/>
  <c r="E152" i="15" s="1"/>
  <c r="B153" i="15" s="1"/>
  <c r="C153" i="15" s="1"/>
  <c r="E157" i="2"/>
  <c r="B158" i="2" s="1"/>
  <c r="C158" i="2" s="1"/>
  <c r="D158" i="2" s="1"/>
  <c r="D153" i="15" l="1"/>
  <c r="E153" i="15" s="1"/>
  <c r="B154" i="15" s="1"/>
  <c r="C154" i="15" s="1"/>
  <c r="E158" i="2"/>
  <c r="B159" i="2" s="1"/>
  <c r="C159" i="2" s="1"/>
  <c r="D159" i="2" s="1"/>
  <c r="D154" i="15" l="1"/>
  <c r="E154" i="15" s="1"/>
  <c r="B155" i="15" s="1"/>
  <c r="C155" i="15" s="1"/>
  <c r="E159" i="2"/>
  <c r="B160" i="2" s="1"/>
  <c r="C160" i="2" s="1"/>
  <c r="D160" i="2" s="1"/>
  <c r="D155" i="15" l="1"/>
  <c r="E155" i="15" s="1"/>
  <c r="B156" i="15" s="1"/>
  <c r="C156" i="15" s="1"/>
  <c r="E160" i="2"/>
  <c r="B161" i="2" s="1"/>
  <c r="C161" i="2" s="1"/>
  <c r="D161" i="2" s="1"/>
  <c r="D156" i="15" l="1"/>
  <c r="E156" i="15" s="1"/>
  <c r="B157" i="15" s="1"/>
  <c r="C157" i="15" s="1"/>
  <c r="E161" i="2"/>
  <c r="B162" i="2" s="1"/>
  <c r="C162" i="2" s="1"/>
  <c r="D162" i="2" s="1"/>
  <c r="D157" i="15" l="1"/>
  <c r="E157" i="15" s="1"/>
  <c r="B158" i="15" s="1"/>
  <c r="C158" i="15" s="1"/>
  <c r="E162" i="2"/>
  <c r="B163" i="2" s="1"/>
  <c r="C163" i="2" s="1"/>
  <c r="D163" i="2" s="1"/>
  <c r="D158" i="15" l="1"/>
  <c r="E158" i="15" s="1"/>
  <c r="B159" i="15" s="1"/>
  <c r="C159" i="15" s="1"/>
  <c r="E163" i="2"/>
  <c r="B164" i="2" s="1"/>
  <c r="C164" i="2" s="1"/>
  <c r="D164" i="2" s="1"/>
  <c r="D159" i="15" l="1"/>
  <c r="E159" i="15" s="1"/>
  <c r="B160" i="15" s="1"/>
  <c r="C160" i="15" s="1"/>
  <c r="E164" i="2"/>
  <c r="B165" i="2" s="1"/>
  <c r="C165" i="2" s="1"/>
  <c r="D165" i="2" s="1"/>
  <c r="D160" i="15" l="1"/>
  <c r="E160" i="15" s="1"/>
  <c r="B161" i="15" s="1"/>
  <c r="C161" i="15" s="1"/>
  <c r="E165" i="2"/>
  <c r="B166" i="2" s="1"/>
  <c r="C166" i="2" s="1"/>
  <c r="D166" i="2" s="1"/>
  <c r="D161" i="15" l="1"/>
  <c r="E161" i="15" s="1"/>
  <c r="B162" i="15" s="1"/>
  <c r="C162" i="15" s="1"/>
  <c r="E166" i="2"/>
  <c r="B167" i="2" s="1"/>
  <c r="C167" i="2" s="1"/>
  <c r="D167" i="2" s="1"/>
  <c r="D162" i="15" l="1"/>
  <c r="E162" i="15" s="1"/>
  <c r="B163" i="15" s="1"/>
  <c r="C163" i="15" s="1"/>
  <c r="E167" i="2"/>
  <c r="B168" i="2" s="1"/>
  <c r="C168" i="2" s="1"/>
  <c r="D168" i="2" s="1"/>
  <c r="D163" i="15" l="1"/>
  <c r="E163" i="15" s="1"/>
  <c r="B164" i="15" s="1"/>
  <c r="C164" i="15" s="1"/>
  <c r="D164" i="15" s="1"/>
  <c r="E164" i="15" s="1"/>
  <c r="B165" i="15" s="1"/>
  <c r="E168" i="2"/>
  <c r="B169" i="2" s="1"/>
  <c r="C169" i="2" s="1"/>
  <c r="D169" i="2" s="1"/>
  <c r="E169" i="2" l="1"/>
  <c r="B170" i="2" s="1"/>
  <c r="C170" i="2" s="1"/>
  <c r="D170" i="2" s="1"/>
  <c r="C165" i="15"/>
  <c r="D165" i="15" l="1"/>
  <c r="E165" i="15" s="1"/>
  <c r="B166" i="15" s="1"/>
  <c r="C166" i="15" s="1"/>
  <c r="E170" i="2"/>
  <c r="B171" i="2" s="1"/>
  <c r="C171" i="2" s="1"/>
  <c r="D171" i="2" s="1"/>
  <c r="D166" i="15" l="1"/>
  <c r="E166" i="15" s="1"/>
  <c r="B167" i="15" s="1"/>
  <c r="C167" i="15" s="1"/>
  <c r="E171" i="2"/>
  <c r="B172" i="2" s="1"/>
  <c r="C172" i="2" s="1"/>
  <c r="D172" i="2" s="1"/>
  <c r="D167" i="15" l="1"/>
  <c r="E167" i="15" s="1"/>
  <c r="B168" i="15" s="1"/>
  <c r="C168" i="15" s="1"/>
  <c r="E172" i="2"/>
  <c r="B173" i="2" s="1"/>
  <c r="C173" i="2" s="1"/>
  <c r="D173" i="2" s="1"/>
  <c r="D168" i="15" l="1"/>
  <c r="E168" i="15" s="1"/>
  <c r="B169" i="15" s="1"/>
  <c r="C169" i="15" s="1"/>
  <c r="E173" i="2"/>
  <c r="B174" i="2" s="1"/>
  <c r="C174" i="2" s="1"/>
  <c r="D174" i="2" s="1"/>
  <c r="E169" i="15" l="1"/>
  <c r="B170" i="15" s="1"/>
  <c r="C170" i="15" s="1"/>
  <c r="D169" i="15"/>
  <c r="E174" i="2"/>
  <c r="B175" i="2" s="1"/>
  <c r="C175" i="2" s="1"/>
  <c r="D175" i="2" s="1"/>
  <c r="D170" i="15" l="1"/>
  <c r="E170" i="15" s="1"/>
  <c r="B171" i="15" s="1"/>
  <c r="C171" i="15" s="1"/>
  <c r="E175" i="2"/>
  <c r="B176" i="2" s="1"/>
  <c r="C176" i="2" s="1"/>
  <c r="D176" i="2" s="1"/>
  <c r="D171" i="15" l="1"/>
  <c r="E171" i="15" s="1"/>
  <c r="B172" i="15" s="1"/>
  <c r="C172" i="15" s="1"/>
  <c r="E176" i="2"/>
  <c r="B177" i="2" s="1"/>
  <c r="C177" i="2" s="1"/>
  <c r="D177" i="2" s="1"/>
  <c r="D172" i="15" l="1"/>
  <c r="E172" i="15" s="1"/>
  <c r="B173" i="15" s="1"/>
  <c r="C173" i="15" s="1"/>
  <c r="E177" i="2"/>
  <c r="B178" i="2" s="1"/>
  <c r="C178" i="2" s="1"/>
  <c r="D178" i="2" s="1"/>
  <c r="D173" i="15" l="1"/>
  <c r="E173" i="15" s="1"/>
  <c r="B174" i="15" s="1"/>
  <c r="C174" i="15" s="1"/>
  <c r="E178" i="2"/>
  <c r="B179" i="2" s="1"/>
  <c r="C179" i="2" s="1"/>
  <c r="D179" i="2" s="1"/>
  <c r="D174" i="15" l="1"/>
  <c r="E174" i="15" s="1"/>
  <c r="B175" i="15" s="1"/>
  <c r="C175" i="15" s="1"/>
  <c r="E179" i="2"/>
  <c r="B180" i="2" s="1"/>
  <c r="C180" i="2" s="1"/>
  <c r="D180" i="2" s="1"/>
  <c r="D175" i="15" l="1"/>
  <c r="E175" i="15" s="1"/>
  <c r="B176" i="15" s="1"/>
  <c r="C176" i="15" s="1"/>
  <c r="E180" i="2"/>
  <c r="B181" i="2" s="1"/>
  <c r="C181" i="2" s="1"/>
  <c r="D181" i="2" s="1"/>
  <c r="D176" i="15" l="1"/>
  <c r="E176" i="15" s="1"/>
  <c r="B177" i="15" s="1"/>
  <c r="C177" i="15" s="1"/>
  <c r="E181" i="2"/>
  <c r="B182" i="2" s="1"/>
  <c r="C182" i="2" s="1"/>
  <c r="D182" i="2" s="1"/>
  <c r="D177" i="15" l="1"/>
  <c r="E177" i="15" s="1"/>
  <c r="B178" i="15" s="1"/>
  <c r="C178" i="15" s="1"/>
  <c r="E182" i="2"/>
  <c r="B183" i="2" s="1"/>
  <c r="C183" i="2" s="1"/>
  <c r="D183" i="2" s="1"/>
  <c r="D178" i="15" l="1"/>
  <c r="E178" i="15" s="1"/>
  <c r="B179" i="15" s="1"/>
  <c r="C179" i="15" s="1"/>
  <c r="E183" i="2"/>
  <c r="B184" i="2" s="1"/>
  <c r="C184" i="2" s="1"/>
  <c r="D184" i="2" s="1"/>
  <c r="D179" i="15" l="1"/>
  <c r="E179" i="15" s="1"/>
  <c r="B180" i="15" s="1"/>
  <c r="C180" i="15" s="1"/>
  <c r="E184" i="2"/>
  <c r="B185" i="2" s="1"/>
  <c r="C185" i="2" s="1"/>
  <c r="D185" i="2" s="1"/>
  <c r="D180" i="15" l="1"/>
  <c r="E180" i="15" s="1"/>
  <c r="B181" i="15" s="1"/>
  <c r="C181" i="15" s="1"/>
  <c r="E185" i="2"/>
  <c r="B186" i="2" s="1"/>
  <c r="C186" i="2" s="1"/>
  <c r="D186" i="2" s="1"/>
  <c r="D181" i="15" l="1"/>
  <c r="E181" i="15" s="1"/>
  <c r="B182" i="15" s="1"/>
  <c r="C182" i="15" s="1"/>
  <c r="E186" i="2"/>
  <c r="B187" i="2" s="1"/>
  <c r="C187" i="2" s="1"/>
  <c r="D187" i="2" s="1"/>
  <c r="D182" i="15" l="1"/>
  <c r="E182" i="15" s="1"/>
  <c r="B183" i="15" s="1"/>
  <c r="C183" i="15" s="1"/>
  <c r="E187" i="2"/>
  <c r="B188" i="2" s="1"/>
  <c r="C188" i="2" s="1"/>
  <c r="D188" i="2" s="1"/>
  <c r="D183" i="15" l="1"/>
  <c r="E183" i="15" s="1"/>
  <c r="B184" i="15" s="1"/>
  <c r="C184" i="15" s="1"/>
  <c r="E188" i="2"/>
  <c r="B189" i="2" s="1"/>
  <c r="C189" i="2" s="1"/>
  <c r="D189" i="2" s="1"/>
  <c r="D184" i="15" l="1"/>
  <c r="E184" i="15" s="1"/>
  <c r="B185" i="15" s="1"/>
  <c r="C185" i="15" s="1"/>
  <c r="E189" i="2"/>
  <c r="B190" i="2" s="1"/>
  <c r="C190" i="2" s="1"/>
  <c r="D190" i="2" s="1"/>
  <c r="D185" i="15" l="1"/>
  <c r="E185" i="15" s="1"/>
  <c r="B186" i="15" s="1"/>
  <c r="C186" i="15" s="1"/>
  <c r="E190" i="2"/>
  <c r="B191" i="2" s="1"/>
  <c r="C191" i="2" s="1"/>
  <c r="D191" i="2" s="1"/>
  <c r="D186" i="15" l="1"/>
  <c r="E186" i="15" s="1"/>
  <c r="B187" i="15" s="1"/>
  <c r="C187" i="15" s="1"/>
  <c r="E191" i="2"/>
  <c r="B192" i="2" s="1"/>
  <c r="C192" i="2" s="1"/>
  <c r="D192" i="2" s="1"/>
  <c r="D187" i="15" l="1"/>
  <c r="E187" i="15" s="1"/>
  <c r="B188" i="15" s="1"/>
  <c r="C188" i="15" s="1"/>
  <c r="E192" i="2"/>
  <c r="B193" i="2" s="1"/>
  <c r="C193" i="2" s="1"/>
  <c r="D193" i="2" s="1"/>
  <c r="D188" i="15" l="1"/>
  <c r="E188" i="15" s="1"/>
  <c r="B189" i="15" s="1"/>
  <c r="C189" i="15" s="1"/>
  <c r="E193" i="2"/>
  <c r="B194" i="2" s="1"/>
  <c r="C194" i="2" s="1"/>
  <c r="D194" i="2" s="1"/>
  <c r="D189" i="15" l="1"/>
  <c r="E189" i="15" s="1"/>
  <c r="B190" i="15" s="1"/>
  <c r="C190" i="15" s="1"/>
  <c r="E194" i="2"/>
  <c r="B195" i="2" s="1"/>
  <c r="C195" i="2" s="1"/>
  <c r="D195" i="2" s="1"/>
  <c r="D190" i="15" l="1"/>
  <c r="E190" i="15" s="1"/>
  <c r="B191" i="15" s="1"/>
  <c r="C191" i="15" s="1"/>
  <c r="E195" i="2"/>
  <c r="B196" i="2" s="1"/>
  <c r="C196" i="2" s="1"/>
  <c r="D196" i="2" s="1"/>
  <c r="D191" i="15" l="1"/>
  <c r="E191" i="15" s="1"/>
  <c r="B192" i="15" s="1"/>
  <c r="C192" i="15" s="1"/>
  <c r="E196" i="2"/>
  <c r="B197" i="2" s="1"/>
  <c r="C197" i="2" s="1"/>
  <c r="D197" i="2" s="1"/>
  <c r="D192" i="15" l="1"/>
  <c r="E192" i="15" s="1"/>
  <c r="B193" i="15" s="1"/>
  <c r="C193" i="15" s="1"/>
  <c r="E197" i="2"/>
  <c r="B198" i="2" s="1"/>
  <c r="C198" i="2" s="1"/>
  <c r="D198" i="2" s="1"/>
  <c r="D193" i="15" l="1"/>
  <c r="E193" i="15" s="1"/>
  <c r="B194" i="15" s="1"/>
  <c r="C194" i="15" s="1"/>
  <c r="E198" i="2"/>
  <c r="B199" i="2" s="1"/>
  <c r="C199" i="2" s="1"/>
  <c r="D199" i="2" s="1"/>
  <c r="D194" i="15" l="1"/>
  <c r="E194" i="15" s="1"/>
  <c r="B195" i="15" s="1"/>
  <c r="C195" i="15" s="1"/>
  <c r="E199" i="2"/>
  <c r="B200" i="2" s="1"/>
  <c r="C200" i="2" s="1"/>
  <c r="D200" i="2" s="1"/>
  <c r="D195" i="15" l="1"/>
  <c r="E195" i="15" s="1"/>
  <c r="B196" i="15" s="1"/>
  <c r="C196" i="15" s="1"/>
  <c r="E200" i="2"/>
  <c r="B201" i="2" s="1"/>
  <c r="C201" i="2" s="1"/>
  <c r="D201" i="2" s="1"/>
  <c r="D196" i="15" l="1"/>
  <c r="E196" i="15" s="1"/>
  <c r="B197" i="15" s="1"/>
  <c r="C197" i="15" s="1"/>
  <c r="E201" i="2"/>
  <c r="B202" i="2" s="1"/>
  <c r="C202" i="2" s="1"/>
  <c r="D202" i="2" s="1"/>
  <c r="D197" i="15" l="1"/>
  <c r="E197" i="15" s="1"/>
  <c r="B198" i="15" s="1"/>
  <c r="C198" i="15" s="1"/>
  <c r="E202" i="2"/>
  <c r="B203" i="2" s="1"/>
  <c r="C203" i="2" s="1"/>
  <c r="D203" i="2" s="1"/>
  <c r="D198" i="15" l="1"/>
  <c r="E198" i="15" s="1"/>
  <c r="B199" i="15" s="1"/>
  <c r="C199" i="15" s="1"/>
  <c r="E203" i="2"/>
  <c r="B204" i="2" s="1"/>
  <c r="C204" i="2" s="1"/>
  <c r="D204" i="2" s="1"/>
  <c r="D199" i="15" l="1"/>
  <c r="E199" i="15" s="1"/>
  <c r="B200" i="15" s="1"/>
  <c r="C200" i="15" s="1"/>
  <c r="E204" i="2"/>
  <c r="B205" i="2" s="1"/>
  <c r="C205" i="2" s="1"/>
  <c r="D205" i="2" s="1"/>
  <c r="D200" i="15" l="1"/>
  <c r="E200" i="15" s="1"/>
  <c r="B201" i="15" s="1"/>
  <c r="C201" i="15" s="1"/>
  <c r="E205" i="2"/>
  <c r="B206" i="2" s="1"/>
  <c r="C206" i="2" s="1"/>
  <c r="D206" i="2" s="1"/>
  <c r="D201" i="15" l="1"/>
  <c r="E201" i="15" s="1"/>
  <c r="B202" i="15" s="1"/>
  <c r="C202" i="15" s="1"/>
  <c r="E206" i="2"/>
  <c r="B207" i="2" s="1"/>
  <c r="C207" i="2" s="1"/>
  <c r="D207" i="2" s="1"/>
  <c r="D202" i="15" l="1"/>
  <c r="E202" i="15" s="1"/>
  <c r="B203" i="15" s="1"/>
  <c r="C203" i="15" s="1"/>
  <c r="E207" i="2"/>
  <c r="B208" i="2" s="1"/>
  <c r="C208" i="2" s="1"/>
  <c r="D208" i="2" s="1"/>
  <c r="D203" i="15" l="1"/>
  <c r="E203" i="15" s="1"/>
  <c r="B204" i="15" s="1"/>
  <c r="C204" i="15" s="1"/>
  <c r="E208" i="2"/>
  <c r="B209" i="2" s="1"/>
  <c r="C209" i="2" s="1"/>
  <c r="D209" i="2" s="1"/>
  <c r="D204" i="15" l="1"/>
  <c r="E204" i="15" s="1"/>
  <c r="B205" i="15" s="1"/>
  <c r="C205" i="15" s="1"/>
  <c r="E209" i="2"/>
  <c r="B210" i="2" s="1"/>
  <c r="C210" i="2" s="1"/>
  <c r="D210" i="2" s="1"/>
  <c r="D205" i="15" l="1"/>
  <c r="E205" i="15" s="1"/>
  <c r="B206" i="15" s="1"/>
  <c r="C206" i="15" s="1"/>
  <c r="E210" i="2"/>
  <c r="B211" i="2" s="1"/>
  <c r="C211" i="2" s="1"/>
  <c r="D211" i="2" s="1"/>
  <c r="D206" i="15" l="1"/>
  <c r="E206" i="15" s="1"/>
  <c r="B207" i="15" s="1"/>
  <c r="C207" i="15" s="1"/>
  <c r="E211" i="2"/>
  <c r="B212" i="2" s="1"/>
  <c r="C212" i="2" s="1"/>
  <c r="D212" i="2" s="1"/>
  <c r="D207" i="15" l="1"/>
  <c r="E207" i="15" s="1"/>
  <c r="B208" i="15" s="1"/>
  <c r="C208" i="15" s="1"/>
  <c r="E212" i="2"/>
  <c r="B213" i="2" s="1"/>
  <c r="C213" i="2" s="1"/>
  <c r="D213" i="2" s="1"/>
  <c r="D208" i="15" l="1"/>
  <c r="E208" i="15" s="1"/>
  <c r="B209" i="15" s="1"/>
  <c r="C209" i="15" s="1"/>
  <c r="E213" i="2"/>
  <c r="B214" i="2" s="1"/>
  <c r="C214" i="2" s="1"/>
  <c r="D214" i="2" s="1"/>
  <c r="D209" i="15" l="1"/>
  <c r="E209" i="15" s="1"/>
  <c r="B210" i="15" s="1"/>
  <c r="C210" i="15" s="1"/>
  <c r="E214" i="2"/>
  <c r="B215" i="2" s="1"/>
  <c r="C215" i="2" s="1"/>
  <c r="D215" i="2" s="1"/>
  <c r="D210" i="15" l="1"/>
  <c r="E210" i="15" s="1"/>
  <c r="B211" i="15" s="1"/>
  <c r="C211" i="15" s="1"/>
  <c r="E215" i="2"/>
  <c r="B216" i="2" s="1"/>
  <c r="C216" i="2" s="1"/>
  <c r="D216" i="2" s="1"/>
  <c r="D211" i="15" l="1"/>
  <c r="E211" i="15" s="1"/>
  <c r="B212" i="15" s="1"/>
  <c r="C212" i="15" s="1"/>
  <c r="E216" i="2"/>
  <c r="B217" i="2" s="1"/>
  <c r="C217" i="2" s="1"/>
  <c r="D217" i="2" s="1"/>
  <c r="D212" i="15" l="1"/>
  <c r="E212" i="15" s="1"/>
  <c r="B213" i="15" s="1"/>
  <c r="C213" i="15" s="1"/>
  <c r="E217" i="2"/>
  <c r="B218" i="2" s="1"/>
  <c r="C218" i="2" s="1"/>
  <c r="D218" i="2" s="1"/>
  <c r="D213" i="15" l="1"/>
  <c r="E213" i="15" s="1"/>
  <c r="B214" i="15" s="1"/>
  <c r="C214" i="15" s="1"/>
  <c r="E218" i="2"/>
  <c r="B219" i="2" s="1"/>
  <c r="C219" i="2" s="1"/>
  <c r="D219" i="2" s="1"/>
  <c r="D214" i="15" l="1"/>
  <c r="E214" i="15" s="1"/>
  <c r="B215" i="15" s="1"/>
  <c r="C215" i="15" s="1"/>
  <c r="E219" i="2"/>
  <c r="B220" i="2" s="1"/>
  <c r="C220" i="2" s="1"/>
  <c r="D220" i="2" s="1"/>
  <c r="D215" i="15" l="1"/>
  <c r="E215" i="15" s="1"/>
  <c r="B216" i="15" s="1"/>
  <c r="C216" i="15" s="1"/>
  <c r="E220" i="2"/>
  <c r="B221" i="2" s="1"/>
  <c r="C221" i="2" s="1"/>
  <c r="D221" i="2" s="1"/>
  <c r="D216" i="15" l="1"/>
  <c r="E216" i="15" s="1"/>
  <c r="B217" i="15" s="1"/>
  <c r="C217" i="15" s="1"/>
  <c r="E221" i="2"/>
  <c r="B222" i="2" s="1"/>
  <c r="C222" i="2" s="1"/>
  <c r="D222" i="2" s="1"/>
  <c r="D217" i="15" l="1"/>
  <c r="E217" i="15" s="1"/>
  <c r="B218" i="15" s="1"/>
  <c r="C218" i="15" s="1"/>
  <c r="E222" i="2"/>
  <c r="B223" i="2" s="1"/>
  <c r="C223" i="2" s="1"/>
  <c r="D223" i="2" s="1"/>
  <c r="D218" i="15" l="1"/>
  <c r="E218" i="15" s="1"/>
  <c r="B219" i="15" s="1"/>
  <c r="C219" i="15" s="1"/>
  <c r="E223" i="2"/>
  <c r="B224" i="2" s="1"/>
  <c r="C224" i="2" s="1"/>
  <c r="D224" i="2" s="1"/>
  <c r="D219" i="15" l="1"/>
  <c r="E219" i="15" s="1"/>
  <c r="B220" i="15" s="1"/>
  <c r="C220" i="15" s="1"/>
  <c r="E224" i="2"/>
  <c r="B225" i="2" s="1"/>
  <c r="C225" i="2" s="1"/>
  <c r="D225" i="2" s="1"/>
  <c r="D220" i="15" l="1"/>
  <c r="E220" i="15" s="1"/>
  <c r="B221" i="15" s="1"/>
  <c r="C221" i="15" s="1"/>
  <c r="E225" i="2"/>
  <c r="B226" i="2" s="1"/>
  <c r="C226" i="2" s="1"/>
  <c r="D226" i="2" s="1"/>
  <c r="D221" i="15" l="1"/>
  <c r="E221" i="15" s="1"/>
  <c r="B222" i="15" s="1"/>
  <c r="C222" i="15" s="1"/>
  <c r="E226" i="2"/>
  <c r="B227" i="2" s="1"/>
  <c r="C227" i="2" s="1"/>
  <c r="D227" i="2" s="1"/>
  <c r="D222" i="15" l="1"/>
  <c r="E222" i="15" s="1"/>
  <c r="B223" i="15" s="1"/>
  <c r="C223" i="15" s="1"/>
  <c r="E227" i="2"/>
  <c r="B228" i="2" s="1"/>
  <c r="C228" i="2" s="1"/>
  <c r="D228" i="2" s="1"/>
  <c r="D223" i="15" l="1"/>
  <c r="E223" i="15" s="1"/>
  <c r="B224" i="15" s="1"/>
  <c r="C224" i="15" s="1"/>
  <c r="E228" i="2"/>
  <c r="B229" i="2" s="1"/>
  <c r="C229" i="2" s="1"/>
  <c r="D229" i="2" s="1"/>
  <c r="D224" i="15" l="1"/>
  <c r="E224" i="15" s="1"/>
  <c r="B225" i="15" s="1"/>
  <c r="C225" i="15" s="1"/>
  <c r="E229" i="2"/>
  <c r="B230" i="2" s="1"/>
  <c r="C230" i="2" s="1"/>
  <c r="D230" i="2" s="1"/>
  <c r="D225" i="15" l="1"/>
  <c r="E225" i="15" s="1"/>
  <c r="B226" i="15" s="1"/>
  <c r="C226" i="15" s="1"/>
  <c r="E230" i="2"/>
  <c r="B231" i="2" s="1"/>
  <c r="C231" i="2" s="1"/>
  <c r="D231" i="2" s="1"/>
  <c r="D226" i="15" l="1"/>
  <c r="E226" i="15" s="1"/>
  <c r="B227" i="15" s="1"/>
  <c r="C227" i="15" s="1"/>
  <c r="E231" i="2"/>
  <c r="B232" i="2" s="1"/>
  <c r="C232" i="2" s="1"/>
  <c r="D232" i="2" s="1"/>
  <c r="D227" i="15" l="1"/>
  <c r="E227" i="15" s="1"/>
  <c r="B228" i="15" s="1"/>
  <c r="C228" i="15" s="1"/>
  <c r="E232" i="2"/>
  <c r="B233" i="2" s="1"/>
  <c r="C233" i="2" s="1"/>
  <c r="D233" i="2" s="1"/>
  <c r="D228" i="15" l="1"/>
  <c r="E228" i="15" s="1"/>
  <c r="B229" i="15" s="1"/>
  <c r="C229" i="15" s="1"/>
  <c r="E233" i="2"/>
  <c r="B234" i="2" s="1"/>
  <c r="C234" i="2" s="1"/>
  <c r="D234" i="2" s="1"/>
  <c r="D229" i="15" l="1"/>
  <c r="E229" i="15" s="1"/>
  <c r="B230" i="15" s="1"/>
  <c r="C230" i="15" s="1"/>
  <c r="E234" i="2"/>
  <c r="B235" i="2" s="1"/>
  <c r="C235" i="2" s="1"/>
  <c r="D235" i="2" s="1"/>
  <c r="D230" i="15" l="1"/>
  <c r="E230" i="15" s="1"/>
  <c r="B231" i="15" s="1"/>
  <c r="C231" i="15" s="1"/>
  <c r="E235" i="2"/>
  <c r="B236" i="2" s="1"/>
  <c r="C236" i="2" s="1"/>
  <c r="D236" i="2" s="1"/>
  <c r="D231" i="15" l="1"/>
  <c r="E231" i="15" s="1"/>
  <c r="B232" i="15" s="1"/>
  <c r="C232" i="15" s="1"/>
  <c r="E236" i="2"/>
  <c r="B237" i="2" s="1"/>
  <c r="C237" i="2" s="1"/>
  <c r="D237" i="2" s="1"/>
  <c r="D232" i="15" l="1"/>
  <c r="E232" i="15" s="1"/>
  <c r="B233" i="15" s="1"/>
  <c r="C233" i="15" s="1"/>
  <c r="E237" i="2"/>
  <c r="B238" i="2" s="1"/>
  <c r="C238" i="2" s="1"/>
  <c r="D238" i="2" s="1"/>
  <c r="D233" i="15" l="1"/>
  <c r="E233" i="15" s="1"/>
  <c r="B234" i="15" s="1"/>
  <c r="C234" i="15" s="1"/>
  <c r="E238" i="2"/>
  <c r="B239" i="2" s="1"/>
  <c r="C239" i="2" s="1"/>
  <c r="D239" i="2" s="1"/>
  <c r="D234" i="15" l="1"/>
  <c r="E234" i="15" s="1"/>
  <c r="B235" i="15" s="1"/>
  <c r="C235" i="15" s="1"/>
  <c r="E239" i="2"/>
  <c r="B240" i="2" s="1"/>
  <c r="C240" i="2" s="1"/>
  <c r="D240" i="2" s="1"/>
  <c r="D235" i="15" l="1"/>
  <c r="E235" i="15" s="1"/>
  <c r="B236" i="15" s="1"/>
  <c r="C236" i="15" s="1"/>
  <c r="E240" i="2"/>
  <c r="B241" i="2" s="1"/>
  <c r="C241" i="2" s="1"/>
  <c r="D241" i="2" s="1"/>
  <c r="D236" i="15" l="1"/>
  <c r="E236" i="15" s="1"/>
  <c r="B237" i="15" s="1"/>
  <c r="C237" i="15" s="1"/>
  <c r="E241" i="2"/>
  <c r="B242" i="2" s="1"/>
  <c r="C242" i="2" s="1"/>
  <c r="D242" i="2" s="1"/>
  <c r="D237" i="15" l="1"/>
  <c r="E237" i="15" s="1"/>
  <c r="B238" i="15" s="1"/>
  <c r="C238" i="15" s="1"/>
  <c r="E242" i="2"/>
  <c r="B243" i="2" s="1"/>
  <c r="C243" i="2" s="1"/>
  <c r="D243" i="2" s="1"/>
  <c r="D238" i="15" l="1"/>
  <c r="E238" i="15" s="1"/>
  <c r="B239" i="15" s="1"/>
  <c r="C239" i="15" s="1"/>
  <c r="E243" i="2"/>
  <c r="B244" i="2" s="1"/>
  <c r="C244" i="2" s="1"/>
  <c r="D244" i="2" s="1"/>
  <c r="D239" i="15" l="1"/>
  <c r="E239" i="15" s="1"/>
  <c r="B240" i="15" s="1"/>
  <c r="C240" i="15" s="1"/>
  <c r="E244" i="2"/>
  <c r="B245" i="2" s="1"/>
  <c r="C245" i="2" s="1"/>
  <c r="D245" i="2" s="1"/>
  <c r="D240" i="15" l="1"/>
  <c r="E240" i="15" s="1"/>
  <c r="B241" i="15" s="1"/>
  <c r="C241" i="15" s="1"/>
  <c r="E245" i="2"/>
  <c r="B246" i="2" s="1"/>
  <c r="C246" i="2" s="1"/>
  <c r="D246" i="2" s="1"/>
  <c r="D241" i="15" l="1"/>
  <c r="E241" i="15" s="1"/>
  <c r="B242" i="15" s="1"/>
  <c r="C242" i="15" s="1"/>
  <c r="E246" i="2"/>
  <c r="B247" i="2" s="1"/>
  <c r="C247" i="2" s="1"/>
  <c r="D247" i="2" s="1"/>
  <c r="D242" i="15" l="1"/>
  <c r="E242" i="15" s="1"/>
  <c r="B243" i="15" s="1"/>
  <c r="C243" i="15" s="1"/>
  <c r="E247" i="2"/>
  <c r="B248" i="2" s="1"/>
  <c r="C248" i="2" s="1"/>
  <c r="D248" i="2" s="1"/>
  <c r="D243" i="15" l="1"/>
  <c r="E243" i="15" s="1"/>
  <c r="B244" i="15" s="1"/>
  <c r="C244" i="15" s="1"/>
  <c r="E248" i="2"/>
  <c r="B249" i="2" s="1"/>
  <c r="C249" i="2" s="1"/>
  <c r="D249" i="2" s="1"/>
  <c r="D244" i="15" l="1"/>
  <c r="E244" i="15" s="1"/>
  <c r="B245" i="15" s="1"/>
  <c r="C245" i="15" s="1"/>
  <c r="E249" i="2"/>
  <c r="B250" i="2" s="1"/>
  <c r="C250" i="2" s="1"/>
  <c r="D250" i="2" s="1"/>
  <c r="D245" i="15" l="1"/>
  <c r="E245" i="15" s="1"/>
  <c r="B246" i="15" s="1"/>
  <c r="C246" i="15" s="1"/>
  <c r="E250" i="2"/>
  <c r="B251" i="2" s="1"/>
  <c r="C251" i="2" s="1"/>
  <c r="D251" i="2" s="1"/>
  <c r="D246" i="15" l="1"/>
  <c r="E246" i="15" s="1"/>
  <c r="B247" i="15" s="1"/>
  <c r="C247" i="15" s="1"/>
  <c r="E251" i="2"/>
  <c r="B252" i="2" s="1"/>
  <c r="C252" i="2" s="1"/>
  <c r="D252" i="2" s="1"/>
  <c r="D247" i="15" l="1"/>
  <c r="E247" i="15" s="1"/>
  <c r="B248" i="15" s="1"/>
  <c r="C248" i="15" s="1"/>
  <c r="E252" i="2"/>
  <c r="B253" i="2" s="1"/>
  <c r="C253" i="2" s="1"/>
  <c r="D253" i="2" s="1"/>
  <c r="D248" i="15" l="1"/>
  <c r="E248" i="15" s="1"/>
  <c r="B249" i="15" s="1"/>
  <c r="C249" i="15" s="1"/>
  <c r="E253" i="2"/>
  <c r="B254" i="2" s="1"/>
  <c r="C254" i="2" s="1"/>
  <c r="D254" i="2" s="1"/>
  <c r="E249" i="15" l="1"/>
  <c r="B250" i="15" s="1"/>
  <c r="C250" i="15" s="1"/>
  <c r="D249" i="15"/>
  <c r="E254" i="2"/>
  <c r="B255" i="2" s="1"/>
  <c r="C255" i="2" s="1"/>
  <c r="D255" i="2" s="1"/>
  <c r="D250" i="15" l="1"/>
  <c r="E250" i="15" s="1"/>
  <c r="B251" i="15" s="1"/>
  <c r="C251" i="15" s="1"/>
  <c r="E255" i="2"/>
  <c r="B256" i="2" s="1"/>
  <c r="C256" i="2" s="1"/>
  <c r="D256" i="2" s="1"/>
  <c r="D251" i="15" l="1"/>
  <c r="E251" i="15" s="1"/>
  <c r="B252" i="15" s="1"/>
  <c r="C252" i="15" s="1"/>
  <c r="E256" i="2"/>
  <c r="B257" i="2" s="1"/>
  <c r="C257" i="2" s="1"/>
  <c r="D257" i="2" s="1"/>
  <c r="D252" i="15" l="1"/>
  <c r="E252" i="15" s="1"/>
  <c r="B253" i="15" s="1"/>
  <c r="C253" i="15" s="1"/>
  <c r="E257" i="2"/>
  <c r="B258" i="2" s="1"/>
  <c r="C258" i="2" s="1"/>
  <c r="D258" i="2" s="1"/>
  <c r="E253" i="15" l="1"/>
  <c r="B254" i="15" s="1"/>
  <c r="C254" i="15" s="1"/>
  <c r="D253" i="15"/>
  <c r="E258" i="2"/>
  <c r="B259" i="2" s="1"/>
  <c r="C259" i="2" s="1"/>
  <c r="D259" i="2" s="1"/>
  <c r="D254" i="15" l="1"/>
  <c r="E254" i="15" s="1"/>
  <c r="B255" i="15" s="1"/>
  <c r="C255" i="15" s="1"/>
  <c r="E259" i="2"/>
  <c r="B260" i="2" s="1"/>
  <c r="C260" i="2" s="1"/>
  <c r="D260" i="2" s="1"/>
  <c r="D255" i="15" l="1"/>
  <c r="E255" i="15" s="1"/>
  <c r="B256" i="15" s="1"/>
  <c r="C256" i="15" s="1"/>
  <c r="E260" i="2"/>
  <c r="B261" i="2" s="1"/>
  <c r="C261" i="2" s="1"/>
  <c r="D261" i="2" s="1"/>
  <c r="D256" i="15" l="1"/>
  <c r="E256" i="15" s="1"/>
  <c r="B257" i="15" s="1"/>
  <c r="C257" i="15" s="1"/>
  <c r="E261" i="2"/>
  <c r="B262" i="2" s="1"/>
  <c r="C262" i="2" s="1"/>
  <c r="D262" i="2" s="1"/>
  <c r="D257" i="15" l="1"/>
  <c r="E257" i="15" s="1"/>
  <c r="B258" i="15" s="1"/>
  <c r="C258" i="15" s="1"/>
  <c r="E262" i="2"/>
  <c r="B263" i="2" s="1"/>
  <c r="C263" i="2" s="1"/>
  <c r="D263" i="2" s="1"/>
  <c r="D258" i="15" l="1"/>
  <c r="E258" i="15" s="1"/>
  <c r="B259" i="15" s="1"/>
  <c r="C259" i="15" s="1"/>
  <c r="E263" i="2"/>
  <c r="B264" i="2" s="1"/>
  <c r="C264" i="2" s="1"/>
  <c r="D264" i="2" s="1"/>
  <c r="D259" i="15" l="1"/>
  <c r="E259" i="15" s="1"/>
  <c r="B260" i="15" s="1"/>
  <c r="C260" i="15" s="1"/>
  <c r="E264" i="2"/>
  <c r="B265" i="2" s="1"/>
  <c r="C265" i="2" s="1"/>
  <c r="D265" i="2" s="1"/>
  <c r="D260" i="15" l="1"/>
  <c r="E260" i="15" s="1"/>
  <c r="B261" i="15" s="1"/>
  <c r="C261" i="15" s="1"/>
  <c r="E265" i="2"/>
  <c r="B266" i="2" s="1"/>
  <c r="C266" i="2" s="1"/>
  <c r="D266" i="2" s="1"/>
  <c r="D261" i="15" l="1"/>
  <c r="E261" i="15" s="1"/>
  <c r="B262" i="15" s="1"/>
  <c r="C262" i="15" s="1"/>
  <c r="E266" i="2"/>
  <c r="B267" i="2" s="1"/>
  <c r="C267" i="2" s="1"/>
  <c r="D267" i="2" s="1"/>
  <c r="D262" i="15" l="1"/>
  <c r="E262" i="15" s="1"/>
  <c r="B263" i="15" s="1"/>
  <c r="C263" i="15" s="1"/>
  <c r="E267" i="2"/>
  <c r="B268" i="2" s="1"/>
  <c r="C268" i="2" s="1"/>
  <c r="D268" i="2" s="1"/>
  <c r="D263" i="15" l="1"/>
  <c r="E263" i="15" s="1"/>
  <c r="B264" i="15" s="1"/>
  <c r="C264" i="15" s="1"/>
  <c r="E268" i="2"/>
  <c r="B269" i="2" s="1"/>
  <c r="C269" i="2" s="1"/>
  <c r="D269" i="2" s="1"/>
  <c r="D264" i="15" l="1"/>
  <c r="E264" i="15" s="1"/>
  <c r="B265" i="15" s="1"/>
  <c r="C265" i="15" s="1"/>
  <c r="E269" i="2"/>
  <c r="B270" i="2" s="1"/>
  <c r="C270" i="2" s="1"/>
  <c r="D270" i="2" s="1"/>
  <c r="D265" i="15" l="1"/>
  <c r="E265" i="15" s="1"/>
  <c r="B266" i="15" s="1"/>
  <c r="C266" i="15" s="1"/>
  <c r="E270" i="2"/>
  <c r="B271" i="2" s="1"/>
  <c r="C271" i="2" s="1"/>
  <c r="D271" i="2" s="1"/>
  <c r="D266" i="15" l="1"/>
  <c r="E266" i="15" s="1"/>
  <c r="B267" i="15" s="1"/>
  <c r="C267" i="15" s="1"/>
  <c r="E271" i="2"/>
  <c r="B272" i="2" s="1"/>
  <c r="C272" i="2" s="1"/>
  <c r="D272" i="2" s="1"/>
  <c r="D267" i="15" l="1"/>
  <c r="E267" i="15" s="1"/>
  <c r="B268" i="15" s="1"/>
  <c r="C268" i="15" s="1"/>
  <c r="E272" i="2"/>
  <c r="B273" i="2" s="1"/>
  <c r="C273" i="2" s="1"/>
  <c r="D273" i="2" s="1"/>
  <c r="D268" i="15" l="1"/>
  <c r="E268" i="15" s="1"/>
  <c r="B269" i="15" s="1"/>
  <c r="C269" i="15" s="1"/>
  <c r="E273" i="2"/>
  <c r="B274" i="2" s="1"/>
  <c r="C274" i="2" s="1"/>
  <c r="D274" i="2" s="1"/>
  <c r="D269" i="15" l="1"/>
  <c r="E269" i="15" s="1"/>
  <c r="B270" i="15" s="1"/>
  <c r="C270" i="15" s="1"/>
  <c r="E274" i="2"/>
  <c r="B275" i="2" s="1"/>
  <c r="C275" i="2" s="1"/>
  <c r="D275" i="2" s="1"/>
  <c r="D270" i="15" l="1"/>
  <c r="E270" i="15" s="1"/>
  <c r="B271" i="15" s="1"/>
  <c r="C271" i="15" s="1"/>
  <c r="E275" i="2"/>
  <c r="B276" i="2" s="1"/>
  <c r="C276" i="2" s="1"/>
  <c r="D276" i="2" s="1"/>
  <c r="D271" i="15" l="1"/>
  <c r="E271" i="15" s="1"/>
  <c r="B272" i="15" s="1"/>
  <c r="C272" i="15" s="1"/>
  <c r="E276" i="2"/>
  <c r="B277" i="2" s="1"/>
  <c r="C277" i="2" s="1"/>
  <c r="D277" i="2" s="1"/>
  <c r="D272" i="15" l="1"/>
  <c r="E272" i="15" s="1"/>
  <c r="B273" i="15" s="1"/>
  <c r="C273" i="15" s="1"/>
  <c r="E277" i="2"/>
  <c r="B278" i="2" s="1"/>
  <c r="C278" i="2" s="1"/>
  <c r="D278" i="2" s="1"/>
  <c r="D273" i="15" l="1"/>
  <c r="E273" i="15" s="1"/>
  <c r="B274" i="15" s="1"/>
  <c r="C274" i="15" s="1"/>
  <c r="E278" i="2"/>
  <c r="B279" i="2" s="1"/>
  <c r="C279" i="2" s="1"/>
  <c r="D279" i="2" s="1"/>
  <c r="D274" i="15" l="1"/>
  <c r="E274" i="15" s="1"/>
  <c r="B275" i="15" s="1"/>
  <c r="C275" i="15" s="1"/>
  <c r="E279" i="2"/>
  <c r="B280" i="2" s="1"/>
  <c r="C280" i="2" s="1"/>
  <c r="D280" i="2" s="1"/>
  <c r="D275" i="15" l="1"/>
  <c r="E275" i="15" s="1"/>
  <c r="B276" i="15" s="1"/>
  <c r="C276" i="15" s="1"/>
  <c r="E280" i="2"/>
  <c r="B281" i="2" s="1"/>
  <c r="C281" i="2" s="1"/>
  <c r="D281" i="2" s="1"/>
  <c r="D276" i="15" l="1"/>
  <c r="E276" i="15" s="1"/>
  <c r="B277" i="15" s="1"/>
  <c r="C277" i="15" s="1"/>
  <c r="E281" i="2"/>
  <c r="B282" i="2" s="1"/>
  <c r="C282" i="2" s="1"/>
  <c r="D282" i="2" s="1"/>
  <c r="E277" i="15" l="1"/>
  <c r="B278" i="15" s="1"/>
  <c r="C278" i="15" s="1"/>
  <c r="D277" i="15"/>
  <c r="E282" i="2"/>
  <c r="B283" i="2" s="1"/>
  <c r="C283" i="2" s="1"/>
  <c r="D283" i="2" s="1"/>
  <c r="E278" i="15" l="1"/>
  <c r="B279" i="15" s="1"/>
  <c r="C279" i="15" s="1"/>
  <c r="D278" i="15"/>
  <c r="E283" i="2"/>
  <c r="B284" i="2" s="1"/>
  <c r="C284" i="2" s="1"/>
  <c r="D284" i="2" s="1"/>
  <c r="D279" i="15" l="1"/>
  <c r="E279" i="15" s="1"/>
  <c r="B280" i="15" s="1"/>
  <c r="C280" i="15" s="1"/>
  <c r="E284" i="2"/>
  <c r="B285" i="2" s="1"/>
  <c r="C285" i="2" s="1"/>
  <c r="D285" i="2" s="1"/>
  <c r="D280" i="15" l="1"/>
  <c r="E280" i="15" s="1"/>
  <c r="B281" i="15" s="1"/>
  <c r="C281" i="15" s="1"/>
  <c r="E285" i="2"/>
  <c r="B286" i="2" s="1"/>
  <c r="C286" i="2" s="1"/>
  <c r="D286" i="2" s="1"/>
  <c r="D281" i="15" l="1"/>
  <c r="E281" i="15" s="1"/>
  <c r="B282" i="15" s="1"/>
  <c r="C282" i="15" s="1"/>
  <c r="E286" i="2"/>
  <c r="B287" i="2" s="1"/>
  <c r="C287" i="2" s="1"/>
  <c r="D287" i="2" s="1"/>
  <c r="D282" i="15" l="1"/>
  <c r="E282" i="15" s="1"/>
  <c r="B283" i="15" s="1"/>
  <c r="C283" i="15" s="1"/>
  <c r="E287" i="2"/>
  <c r="B288" i="2" s="1"/>
  <c r="C288" i="2" s="1"/>
  <c r="D288" i="2" s="1"/>
  <c r="D283" i="15" l="1"/>
  <c r="E283" i="15" s="1"/>
  <c r="B284" i="15" s="1"/>
  <c r="C284" i="15" s="1"/>
  <c r="E288" i="2"/>
  <c r="B289" i="2" s="1"/>
  <c r="C289" i="2" s="1"/>
  <c r="D289" i="2" s="1"/>
  <c r="D284" i="15" l="1"/>
  <c r="E284" i="15" s="1"/>
  <c r="B285" i="15" s="1"/>
  <c r="C285" i="15" s="1"/>
  <c r="E289" i="2"/>
  <c r="B290" i="2" s="1"/>
  <c r="C290" i="2" s="1"/>
  <c r="D290" i="2" s="1"/>
  <c r="E285" i="15" l="1"/>
  <c r="B286" i="15" s="1"/>
  <c r="C286" i="15" s="1"/>
  <c r="D285" i="15"/>
  <c r="E290" i="2"/>
  <c r="B291" i="2" s="1"/>
  <c r="C291" i="2" s="1"/>
  <c r="D291" i="2" s="1"/>
  <c r="E286" i="15" l="1"/>
  <c r="B287" i="15" s="1"/>
  <c r="C287" i="15" s="1"/>
  <c r="D286" i="15"/>
  <c r="E291" i="2"/>
  <c r="B292" i="2" s="1"/>
  <c r="C292" i="2" s="1"/>
  <c r="D292" i="2" s="1"/>
  <c r="D287" i="15" l="1"/>
  <c r="E287" i="15" s="1"/>
  <c r="B288" i="15" s="1"/>
  <c r="C288" i="15" s="1"/>
  <c r="E292" i="2"/>
  <c r="B293" i="2" s="1"/>
  <c r="C293" i="2" s="1"/>
  <c r="D293" i="2" s="1"/>
  <c r="D288" i="15" l="1"/>
  <c r="E288" i="15" s="1"/>
  <c r="B289" i="15" s="1"/>
  <c r="C289" i="15" s="1"/>
  <c r="E293" i="2"/>
  <c r="B294" i="2" s="1"/>
  <c r="C294" i="2" s="1"/>
  <c r="D294" i="2" s="1"/>
  <c r="D289" i="15" l="1"/>
  <c r="E289" i="15" s="1"/>
  <c r="B290" i="15" s="1"/>
  <c r="C290" i="15" s="1"/>
  <c r="E294" i="2"/>
  <c r="B295" i="2" s="1"/>
  <c r="C295" i="2" s="1"/>
  <c r="D295" i="2" s="1"/>
  <c r="D290" i="15" l="1"/>
  <c r="E290" i="15" s="1"/>
  <c r="B291" i="15" s="1"/>
  <c r="C291" i="15" s="1"/>
  <c r="E295" i="2"/>
  <c r="B296" i="2" s="1"/>
  <c r="C296" i="2" s="1"/>
  <c r="D296" i="2" s="1"/>
  <c r="D291" i="15" l="1"/>
  <c r="E291" i="15" s="1"/>
  <c r="B292" i="15" s="1"/>
  <c r="C292" i="15" s="1"/>
  <c r="E296" i="2"/>
  <c r="B297" i="2" s="1"/>
  <c r="C297" i="2" s="1"/>
  <c r="D297" i="2" s="1"/>
  <c r="D292" i="15" l="1"/>
  <c r="E292" i="15" s="1"/>
  <c r="B293" i="15" s="1"/>
  <c r="C293" i="15" s="1"/>
  <c r="E297" i="2"/>
  <c r="B298" i="2" s="1"/>
  <c r="C298" i="2" s="1"/>
  <c r="D298" i="2" s="1"/>
  <c r="D293" i="15" l="1"/>
  <c r="E293" i="15" s="1"/>
  <c r="B294" i="15" s="1"/>
  <c r="C294" i="15" s="1"/>
  <c r="E298" i="2"/>
  <c r="B299" i="2" s="1"/>
  <c r="C299" i="2" s="1"/>
  <c r="D299" i="2" s="1"/>
  <c r="D294" i="15" l="1"/>
  <c r="E294" i="15" s="1"/>
  <c r="B295" i="15" s="1"/>
  <c r="C295" i="15" s="1"/>
  <c r="E299" i="2"/>
  <c r="B300" i="2" s="1"/>
  <c r="C300" i="2" s="1"/>
  <c r="D300" i="2" s="1"/>
  <c r="D295" i="15" l="1"/>
  <c r="E295" i="15" s="1"/>
  <c r="B296" i="15" s="1"/>
  <c r="C296" i="15" s="1"/>
  <c r="E300" i="2"/>
  <c r="B301" i="2" s="1"/>
  <c r="C301" i="2" s="1"/>
  <c r="D301" i="2" s="1"/>
  <c r="D296" i="15" l="1"/>
  <c r="E296" i="15" s="1"/>
  <c r="B297" i="15" s="1"/>
  <c r="C297" i="15" s="1"/>
  <c r="E301" i="2"/>
  <c r="B302" i="2" s="1"/>
  <c r="C302" i="2" s="1"/>
  <c r="D302" i="2" s="1"/>
  <c r="D297" i="15" l="1"/>
  <c r="E297" i="15" s="1"/>
  <c r="B298" i="15" s="1"/>
  <c r="C298" i="15" s="1"/>
  <c r="E302" i="2"/>
  <c r="B303" i="2" s="1"/>
  <c r="C303" i="2" s="1"/>
  <c r="D303" i="2" s="1"/>
  <c r="D298" i="15" l="1"/>
  <c r="E298" i="15" s="1"/>
  <c r="B299" i="15" s="1"/>
  <c r="C299" i="15" s="1"/>
  <c r="E303" i="2"/>
  <c r="B304" i="2" s="1"/>
  <c r="C304" i="2" s="1"/>
  <c r="D304" i="2" s="1"/>
  <c r="D299" i="15" l="1"/>
  <c r="E299" i="15" s="1"/>
  <c r="B300" i="15" s="1"/>
  <c r="C300" i="15" s="1"/>
  <c r="D300" i="15" s="1"/>
  <c r="E300" i="15" s="1"/>
  <c r="B301" i="15" s="1"/>
  <c r="E304" i="2"/>
  <c r="B305" i="2" s="1"/>
  <c r="C305" i="2" s="1"/>
  <c r="D305" i="2" s="1"/>
  <c r="E305" i="2" l="1"/>
  <c r="B306" i="2" s="1"/>
  <c r="C306" i="2" s="1"/>
  <c r="D306" i="2" s="1"/>
  <c r="C301" i="15"/>
  <c r="D301" i="15" l="1"/>
  <c r="E301" i="15" s="1"/>
  <c r="B302" i="15" s="1"/>
  <c r="C302" i="15" s="1"/>
  <c r="E306" i="2"/>
  <c r="B307" i="2" s="1"/>
  <c r="C307" i="2" s="1"/>
  <c r="D307" i="2" s="1"/>
  <c r="D302" i="15" l="1"/>
  <c r="E302" i="15" s="1"/>
  <c r="B303" i="15" s="1"/>
  <c r="C303" i="15" s="1"/>
  <c r="E307" i="2"/>
  <c r="B308" i="2" s="1"/>
  <c r="C308" i="2" s="1"/>
  <c r="D308" i="2" s="1"/>
  <c r="D303" i="15" l="1"/>
  <c r="E303" i="15" s="1"/>
  <c r="B304" i="15" s="1"/>
  <c r="C304" i="15" s="1"/>
  <c r="E308" i="2"/>
  <c r="B309" i="2" s="1"/>
  <c r="C309" i="2" s="1"/>
  <c r="D309" i="2" s="1"/>
  <c r="D304" i="15" l="1"/>
  <c r="E304" i="15" s="1"/>
  <c r="B305" i="15" s="1"/>
  <c r="C305" i="15" s="1"/>
  <c r="E309" i="2"/>
  <c r="B310" i="2" s="1"/>
  <c r="C310" i="2" s="1"/>
  <c r="D310" i="2" s="1"/>
  <c r="D305" i="15" l="1"/>
  <c r="E305" i="15" s="1"/>
  <c r="B306" i="15" s="1"/>
  <c r="C306" i="15" s="1"/>
  <c r="E310" i="2"/>
  <c r="B311" i="2" s="1"/>
  <c r="C311" i="2" s="1"/>
  <c r="D311" i="2" s="1"/>
  <c r="D306" i="15" l="1"/>
  <c r="E306" i="15" s="1"/>
  <c r="B307" i="15" s="1"/>
  <c r="C307" i="15" s="1"/>
  <c r="E311" i="2"/>
  <c r="B312" i="2" s="1"/>
  <c r="C312" i="2" s="1"/>
  <c r="D312" i="2" s="1"/>
  <c r="D307" i="15" l="1"/>
  <c r="E307" i="15" s="1"/>
  <c r="B308" i="15" s="1"/>
  <c r="C308" i="15" s="1"/>
  <c r="E312" i="2"/>
  <c r="B313" i="2" s="1"/>
  <c r="C313" i="2" s="1"/>
  <c r="D313" i="2" s="1"/>
  <c r="D308" i="15" l="1"/>
  <c r="E308" i="15" s="1"/>
  <c r="B309" i="15" s="1"/>
  <c r="C309" i="15" s="1"/>
  <c r="E313" i="2"/>
  <c r="B314" i="2" s="1"/>
  <c r="C314" i="2" s="1"/>
  <c r="D314" i="2" s="1"/>
  <c r="D309" i="15" l="1"/>
  <c r="E309" i="15" s="1"/>
  <c r="B310" i="15" s="1"/>
  <c r="C310" i="15" s="1"/>
  <c r="E314" i="2"/>
  <c r="B315" i="2" s="1"/>
  <c r="C315" i="2" s="1"/>
  <c r="D315" i="2" s="1"/>
  <c r="D310" i="15" l="1"/>
  <c r="E310" i="15" s="1"/>
  <c r="B311" i="15" s="1"/>
  <c r="C311" i="15" s="1"/>
  <c r="E315" i="2"/>
  <c r="B316" i="2" s="1"/>
  <c r="C316" i="2" l="1"/>
  <c r="D316" i="2"/>
  <c r="D311" i="15"/>
  <c r="E311" i="15" s="1"/>
  <c r="B312" i="15" s="1"/>
  <c r="C312" i="15" s="1"/>
  <c r="E316" i="2"/>
  <c r="D312" i="15" l="1"/>
  <c r="E312" i="15" s="1"/>
  <c r="B313" i="15" s="1"/>
  <c r="C313" i="15" s="1"/>
  <c r="D313" i="15" l="1"/>
  <c r="E313" i="15" s="1"/>
  <c r="B314" i="15" s="1"/>
  <c r="C314" i="15" s="1"/>
  <c r="D314" i="15" l="1"/>
  <c r="E314" i="15" s="1"/>
  <c r="B315" i="15" s="1"/>
  <c r="C315" i="15" s="1"/>
  <c r="D315" i="15" l="1"/>
  <c r="E315" i="15" s="1"/>
  <c r="B316" i="15" s="1"/>
  <c r="C316" i="15" s="1"/>
  <c r="D316" i="15" l="1"/>
  <c r="E316" i="15" s="1"/>
  <c r="B317" i="15" s="1"/>
  <c r="C317" i="15" s="1"/>
  <c r="D317" i="15" l="1"/>
  <c r="E317" i="15" s="1"/>
  <c r="B318" i="15" s="1"/>
  <c r="C318" i="15" s="1"/>
  <c r="D318" i="15" l="1"/>
  <c r="E318" i="15" s="1"/>
  <c r="B319" i="15" s="1"/>
  <c r="C319" i="15" s="1"/>
  <c r="D319" i="15" l="1"/>
  <c r="E319" i="15" s="1"/>
  <c r="B320" i="15" s="1"/>
  <c r="C320" i="15" s="1"/>
  <c r="D320" i="15" l="1"/>
  <c r="E320" i="15" s="1"/>
  <c r="B321" i="15" s="1"/>
  <c r="C321" i="15" s="1"/>
  <c r="D321" i="15" l="1"/>
  <c r="E321" i="15" s="1"/>
  <c r="B322" i="15" s="1"/>
  <c r="C322" i="15" s="1"/>
  <c r="D322" i="15" l="1"/>
  <c r="E322" i="15" s="1"/>
  <c r="B323" i="15" s="1"/>
  <c r="C323" i="15" s="1"/>
  <c r="D323" i="15" l="1"/>
  <c r="E323" i="15" s="1"/>
  <c r="B324" i="15" s="1"/>
  <c r="C324" i="15" s="1"/>
  <c r="D324" i="15" l="1"/>
  <c r="E324" i="15" s="1"/>
  <c r="B325" i="15" s="1"/>
  <c r="C325" i="15" s="1"/>
  <c r="D325" i="15" l="1"/>
  <c r="E325" i="15" s="1"/>
  <c r="B326" i="15" s="1"/>
  <c r="C326" i="15" s="1"/>
  <c r="D326" i="15" l="1"/>
  <c r="E326" i="15" s="1"/>
  <c r="B327" i="15" s="1"/>
  <c r="C327" i="15" s="1"/>
  <c r="D327" i="15" l="1"/>
  <c r="E327" i="15" s="1"/>
  <c r="B328" i="15" s="1"/>
  <c r="C328" i="15" s="1"/>
  <c r="D328" i="15" l="1"/>
  <c r="E328" i="15" s="1"/>
  <c r="B329" i="15" s="1"/>
  <c r="C329" i="15" s="1"/>
  <c r="D329" i="15" l="1"/>
  <c r="E329" i="15" s="1"/>
  <c r="B330" i="15" s="1"/>
  <c r="C330" i="15" s="1"/>
  <c r="D330" i="15" l="1"/>
  <c r="E330" i="15" s="1"/>
  <c r="B331" i="15" s="1"/>
  <c r="C331" i="15" s="1"/>
  <c r="D331" i="15" l="1"/>
  <c r="E331" i="15" s="1"/>
  <c r="B332" i="15" s="1"/>
  <c r="C332" i="15" s="1"/>
  <c r="D332" i="15" l="1"/>
  <c r="E332" i="15" s="1"/>
  <c r="B333" i="15" s="1"/>
  <c r="C333" i="15" s="1"/>
  <c r="D333" i="15" l="1"/>
  <c r="E333" i="15" s="1"/>
  <c r="B334" i="15" s="1"/>
  <c r="C334" i="15" s="1"/>
  <c r="D334" i="15" l="1"/>
  <c r="E334" i="15" s="1"/>
  <c r="B335" i="15" s="1"/>
  <c r="C335" i="15" s="1"/>
  <c r="D335" i="15" l="1"/>
  <c r="E335" i="15" s="1"/>
  <c r="B336" i="15" s="1"/>
  <c r="C336" i="15" s="1"/>
  <c r="D336" i="15" l="1"/>
  <c r="E336" i="15" s="1"/>
  <c r="B337" i="15" s="1"/>
  <c r="C337" i="15" s="1"/>
  <c r="D337" i="15" l="1"/>
  <c r="E337" i="15" s="1"/>
  <c r="B338" i="15" s="1"/>
  <c r="C338" i="15" s="1"/>
  <c r="D338" i="15" l="1"/>
  <c r="E338" i="15" s="1"/>
  <c r="B339" i="15" s="1"/>
  <c r="C339" i="15" s="1"/>
  <c r="D339" i="15" l="1"/>
  <c r="E339" i="15" s="1"/>
  <c r="B340" i="15" s="1"/>
  <c r="C340" i="15" s="1"/>
  <c r="D340" i="15" l="1"/>
  <c r="E340" i="15" s="1"/>
  <c r="B341" i="15" s="1"/>
  <c r="C341" i="15" s="1"/>
  <c r="D341" i="15" l="1"/>
  <c r="E341" i="15" s="1"/>
  <c r="B342" i="15" s="1"/>
  <c r="C342" i="15" s="1"/>
  <c r="D342" i="15" l="1"/>
  <c r="E342" i="15" s="1"/>
  <c r="B343" i="15" s="1"/>
  <c r="C343" i="15" s="1"/>
  <c r="D343" i="15" l="1"/>
  <c r="E343" i="15" s="1"/>
  <c r="B344" i="15" s="1"/>
  <c r="C344" i="15" s="1"/>
  <c r="D344" i="15" l="1"/>
  <c r="E344" i="15" s="1"/>
  <c r="B345" i="15" s="1"/>
  <c r="C345" i="15" s="1"/>
  <c r="D345" i="15" l="1"/>
  <c r="E345" i="15" s="1"/>
  <c r="B346" i="15" s="1"/>
  <c r="C346" i="15" s="1"/>
  <c r="D346" i="15" l="1"/>
  <c r="E346" i="15" s="1"/>
  <c r="B347" i="15" s="1"/>
  <c r="C347" i="15" s="1"/>
  <c r="D347" i="15" l="1"/>
  <c r="E347" i="15" s="1"/>
  <c r="B348" i="15" s="1"/>
  <c r="C348" i="15" s="1"/>
  <c r="D348" i="15" l="1"/>
  <c r="E348" i="15" s="1"/>
  <c r="B349" i="15" s="1"/>
  <c r="C349" i="15" s="1"/>
  <c r="D349" i="15" l="1"/>
  <c r="E349" i="15" s="1"/>
  <c r="B350" i="15" s="1"/>
  <c r="C350" i="15" s="1"/>
  <c r="D350" i="15" l="1"/>
  <c r="E350" i="15" s="1"/>
  <c r="B351" i="15" s="1"/>
  <c r="C351" i="15" s="1"/>
  <c r="D351" i="15" l="1"/>
  <c r="E351" i="15" s="1"/>
  <c r="B352" i="15" s="1"/>
  <c r="C352" i="15" s="1"/>
  <c r="D352" i="15" l="1"/>
  <c r="E352" i="15" s="1"/>
  <c r="B353" i="15" s="1"/>
  <c r="C353" i="15" s="1"/>
  <c r="D353" i="15" l="1"/>
  <c r="E353" i="15" s="1"/>
  <c r="B354" i="15" s="1"/>
  <c r="C354" i="15" s="1"/>
  <c r="D354" i="15" l="1"/>
  <c r="E354" i="15" s="1"/>
  <c r="B355" i="15" s="1"/>
  <c r="C355" i="15" s="1"/>
  <c r="D355" i="15" l="1"/>
  <c r="E355" i="15" s="1"/>
  <c r="B356" i="15" s="1"/>
  <c r="C356" i="15" s="1"/>
  <c r="D356" i="15" l="1"/>
  <c r="E356" i="15" s="1"/>
  <c r="B357" i="15" s="1"/>
  <c r="C357" i="15" s="1"/>
  <c r="D357" i="15" l="1"/>
  <c r="E357" i="15" s="1"/>
  <c r="B358" i="15" s="1"/>
  <c r="C358" i="15" s="1"/>
  <c r="D358" i="15" l="1"/>
  <c r="E358" i="15" s="1"/>
  <c r="B359" i="15" s="1"/>
  <c r="C359" i="15" s="1"/>
  <c r="D359" i="15" l="1"/>
  <c r="E359" i="15" s="1"/>
  <c r="B360" i="15" s="1"/>
  <c r="C360" i="15" s="1"/>
  <c r="D360" i="15" l="1"/>
  <c r="E360" i="15" s="1"/>
  <c r="B361" i="15" s="1"/>
  <c r="C361" i="15" s="1"/>
  <c r="D361" i="15" l="1"/>
  <c r="E361" i="15" s="1"/>
  <c r="B362" i="15" s="1"/>
  <c r="C362" i="15" s="1"/>
  <c r="D362" i="15" l="1"/>
  <c r="E362" i="15" s="1"/>
  <c r="B363" i="15" s="1"/>
  <c r="C363" i="15" s="1"/>
  <c r="D363" i="15" l="1"/>
  <c r="E363" i="15" s="1"/>
  <c r="B364" i="15" s="1"/>
  <c r="C364" i="15" s="1"/>
  <c r="D364" i="15" l="1"/>
  <c r="E364" i="15" s="1"/>
  <c r="B365" i="15" s="1"/>
  <c r="C365" i="15" s="1"/>
  <c r="D365" i="15" l="1"/>
  <c r="E365" i="15" s="1"/>
  <c r="B366" i="15" s="1"/>
  <c r="C366" i="15" s="1"/>
  <c r="D366" i="15" l="1"/>
  <c r="E366" i="15" s="1"/>
  <c r="B367" i="15" s="1"/>
  <c r="C367" i="15" s="1"/>
  <c r="D367" i="15" l="1"/>
  <c r="E367" i="15" s="1"/>
  <c r="B368" i="15" s="1"/>
  <c r="C368" i="15" s="1"/>
  <c r="D368" i="15" l="1"/>
  <c r="E368" i="15" s="1"/>
  <c r="B369" i="15" s="1"/>
  <c r="C369" i="15" s="1"/>
  <c r="D369" i="15" l="1"/>
  <c r="E369" i="15" s="1"/>
  <c r="B370" i="15" s="1"/>
  <c r="C370" i="15" s="1"/>
  <c r="D370" i="15" l="1"/>
  <c r="E370" i="15" s="1"/>
  <c r="B371" i="15" s="1"/>
  <c r="C371" i="15" s="1"/>
  <c r="D371" i="15" l="1"/>
  <c r="E371" i="15" s="1"/>
  <c r="B372" i="15" s="1"/>
  <c r="C372" i="15" s="1"/>
  <c r="D372" i="15" l="1"/>
  <c r="E372" i="15" s="1"/>
  <c r="B373" i="15" s="1"/>
  <c r="C373" i="15" s="1"/>
  <c r="D373" i="15" l="1"/>
  <c r="E373" i="15" s="1"/>
  <c r="B374" i="15" s="1"/>
  <c r="D374" i="15" l="1"/>
  <c r="C374" i="15"/>
  <c r="E374" i="15"/>
</calcChain>
</file>

<file path=xl/sharedStrings.xml><?xml version="1.0" encoding="utf-8"?>
<sst xmlns="http://schemas.openxmlformats.org/spreadsheetml/2006/main" count="55" uniqueCount="29">
  <si>
    <t>Name:</t>
  </si>
  <si>
    <t>Periodic Payment:</t>
  </si>
  <si>
    <t>Nominal Rate:</t>
  </si>
  <si>
    <t>Periods per Year:</t>
  </si>
  <si>
    <t>Periodic Rate:</t>
  </si>
  <si>
    <t>Years:</t>
  </si>
  <si>
    <t>Periods:</t>
  </si>
  <si>
    <t>Present Value:</t>
  </si>
  <si>
    <t>Future Value:</t>
  </si>
  <si>
    <t>Interest:</t>
  </si>
  <si>
    <t>End of Period</t>
  </si>
  <si>
    <t>Initial Balance Due</t>
  </si>
  <si>
    <t>Interest</t>
  </si>
  <si>
    <t>Balance Reduction</t>
  </si>
  <si>
    <t>New Balance Due</t>
  </si>
  <si>
    <t>Interest Paid:</t>
  </si>
  <si>
    <t>Period</t>
  </si>
  <si>
    <t>Initial Balance</t>
  </si>
  <si>
    <t>Payment or Balance Reduction</t>
  </si>
  <si>
    <t>NewBalance</t>
  </si>
  <si>
    <t>First 5 Years</t>
  </si>
  <si>
    <t>Last 25 Years</t>
  </si>
  <si>
    <t>APR:</t>
  </si>
  <si>
    <t>APR</t>
  </si>
  <si>
    <t>Part 1</t>
  </si>
  <si>
    <t>Part 2</t>
  </si>
  <si>
    <t>Part 3</t>
  </si>
  <si>
    <t>Del Searls</t>
  </si>
  <si>
    <t>Part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</si>
</sst>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  <numFmt numFmtId="166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4" fontId="0" fillId="0" borderId="0" xfId="1" applyFont="1"/>
    <xf numFmtId="10" fontId="0" fillId="0" borderId="0" xfId="0" applyNumberForma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164" fontId="3" fillId="5" borderId="2" xfId="3" applyNumberFormat="1" applyFont="1" applyFill="1" applyBorder="1"/>
    <xf numFmtId="0" fontId="1" fillId="3" borderId="3" xfId="0" applyFont="1" applyFill="1" applyBorder="1"/>
    <xf numFmtId="8" fontId="1" fillId="3" borderId="3" xfId="0" applyNumberFormat="1" applyFont="1" applyFill="1" applyBorder="1"/>
    <xf numFmtId="0" fontId="1" fillId="4" borderId="3" xfId="0" applyFont="1" applyFill="1" applyBorder="1"/>
    <xf numFmtId="8" fontId="1" fillId="4" borderId="3" xfId="0" applyNumberFormat="1" applyFont="1" applyFill="1" applyBorder="1"/>
    <xf numFmtId="44" fontId="3" fillId="5" borderId="2" xfId="1" applyFont="1" applyFill="1" applyBorder="1"/>
    <xf numFmtId="0" fontId="1" fillId="0" borderId="0" xfId="4" applyAlignment="1">
      <alignment horizontal="right"/>
    </xf>
    <xf numFmtId="0" fontId="1" fillId="0" borderId="0" xfId="4"/>
    <xf numFmtId="10" fontId="1" fillId="0" borderId="0" xfId="4" applyNumberFormat="1"/>
    <xf numFmtId="44" fontId="1" fillId="0" borderId="0" xfId="4" applyNumberFormat="1"/>
    <xf numFmtId="165" fontId="1" fillId="0" borderId="0" xfId="4" applyNumberFormat="1"/>
    <xf numFmtId="164" fontId="0" fillId="0" borderId="0" xfId="3" applyNumberFormat="1" applyFont="1"/>
    <xf numFmtId="43" fontId="1" fillId="0" borderId="0" xfId="4" applyNumberFormat="1" applyFill="1" applyBorder="1"/>
    <xf numFmtId="0" fontId="1" fillId="0" borderId="5" xfId="0" applyFont="1" applyBorder="1"/>
    <xf numFmtId="8" fontId="1" fillId="0" borderId="6" xfId="0" applyNumberFormat="1" applyFont="1" applyBorder="1"/>
    <xf numFmtId="10" fontId="1" fillId="0" borderId="6" xfId="0" applyNumberFormat="1" applyFont="1" applyBorder="1"/>
    <xf numFmtId="0" fontId="1" fillId="0" borderId="6" xfId="0" applyFont="1" applyBorder="1"/>
    <xf numFmtId="166" fontId="3" fillId="2" borderId="7" xfId="1" applyNumberFormat="1" applyFont="1" applyFill="1" applyBorder="1"/>
    <xf numFmtId="166" fontId="3" fillId="2" borderId="8" xfId="1" applyNumberFormat="1" applyFont="1" applyFill="1" applyBorder="1"/>
    <xf numFmtId="0" fontId="1" fillId="0" borderId="4" xfId="0" applyFont="1" applyBorder="1" applyAlignment="1">
      <alignment horizontal="center"/>
    </xf>
    <xf numFmtId="44" fontId="1" fillId="0" borderId="6" xfId="0" applyNumberFormat="1" applyFont="1" applyBorder="1"/>
    <xf numFmtId="44" fontId="3" fillId="0" borderId="6" xfId="1" applyFont="1" applyFill="1" applyBorder="1"/>
    <xf numFmtId="0" fontId="1" fillId="0" borderId="9" xfId="4" applyFont="1" applyBorder="1"/>
    <xf numFmtId="0" fontId="1" fillId="0" borderId="13" xfId="4" applyBorder="1" applyAlignment="1">
      <alignment horizontal="center"/>
    </xf>
    <xf numFmtId="0" fontId="1" fillId="0" borderId="13" xfId="4" applyBorder="1" applyAlignment="1">
      <alignment horizontal="center" wrapText="1"/>
    </xf>
    <xf numFmtId="0" fontId="1" fillId="6" borderId="3" xfId="4" applyFill="1" applyBorder="1" applyAlignment="1">
      <alignment horizontal="center"/>
    </xf>
    <xf numFmtId="43" fontId="1" fillId="6" borderId="3" xfId="2" applyFont="1" applyFill="1" applyBorder="1"/>
    <xf numFmtId="0" fontId="1" fillId="7" borderId="3" xfId="4" applyFill="1" applyBorder="1" applyAlignment="1">
      <alignment horizontal="center"/>
    </xf>
    <xf numFmtId="43" fontId="1" fillId="7" borderId="3" xfId="2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5">
    <cellStyle name="Comma" xfId="2" builtinId="3"/>
    <cellStyle name="Currency" xfId="1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Mortgage!$C$15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Mortgage!$A$16:$A$316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Mortgage!$C$16:$C$316</c:f>
              <c:numCache>
                <c:formatCode>#,##0.00</c:formatCode>
                <c:ptCount val="301"/>
                <c:pt idx="1">
                  <c:v>660.96</c:v>
                </c:pt>
                <c:pt idx="2">
                  <c:v>660.23</c:v>
                </c:pt>
                <c:pt idx="3">
                  <c:v>659.5</c:v>
                </c:pt>
                <c:pt idx="4">
                  <c:v>658.76</c:v>
                </c:pt>
                <c:pt idx="5">
                  <c:v>658.01</c:v>
                </c:pt>
                <c:pt idx="6">
                  <c:v>657.26</c:v>
                </c:pt>
                <c:pt idx="7">
                  <c:v>656.51</c:v>
                </c:pt>
                <c:pt idx="8">
                  <c:v>655.75</c:v>
                </c:pt>
                <c:pt idx="9">
                  <c:v>654.99</c:v>
                </c:pt>
                <c:pt idx="10">
                  <c:v>654.22</c:v>
                </c:pt>
                <c:pt idx="11">
                  <c:v>653.44000000000005</c:v>
                </c:pt>
                <c:pt idx="12">
                  <c:v>652.66</c:v>
                </c:pt>
                <c:pt idx="13">
                  <c:v>651.88</c:v>
                </c:pt>
                <c:pt idx="14">
                  <c:v>651.09</c:v>
                </c:pt>
                <c:pt idx="15">
                  <c:v>650.29999999999995</c:v>
                </c:pt>
                <c:pt idx="16">
                  <c:v>649.5</c:v>
                </c:pt>
                <c:pt idx="17">
                  <c:v>648.69000000000005</c:v>
                </c:pt>
                <c:pt idx="18">
                  <c:v>647.88</c:v>
                </c:pt>
                <c:pt idx="19">
                  <c:v>647.07000000000005</c:v>
                </c:pt>
                <c:pt idx="20">
                  <c:v>646.25</c:v>
                </c:pt>
                <c:pt idx="21">
                  <c:v>645.41999999999996</c:v>
                </c:pt>
                <c:pt idx="22">
                  <c:v>644.59</c:v>
                </c:pt>
                <c:pt idx="23">
                  <c:v>643.76</c:v>
                </c:pt>
                <c:pt idx="24">
                  <c:v>642.91999999999996</c:v>
                </c:pt>
                <c:pt idx="25">
                  <c:v>642.07000000000005</c:v>
                </c:pt>
                <c:pt idx="26">
                  <c:v>641.22</c:v>
                </c:pt>
                <c:pt idx="27">
                  <c:v>640.36</c:v>
                </c:pt>
                <c:pt idx="28">
                  <c:v>639.5</c:v>
                </c:pt>
                <c:pt idx="29">
                  <c:v>638.63</c:v>
                </c:pt>
                <c:pt idx="30">
                  <c:v>637.76</c:v>
                </c:pt>
                <c:pt idx="31">
                  <c:v>636.88</c:v>
                </c:pt>
                <c:pt idx="32">
                  <c:v>635.99</c:v>
                </c:pt>
                <c:pt idx="33">
                  <c:v>635.1</c:v>
                </c:pt>
                <c:pt idx="34">
                  <c:v>634.20000000000005</c:v>
                </c:pt>
                <c:pt idx="35">
                  <c:v>633.29999999999995</c:v>
                </c:pt>
                <c:pt idx="36">
                  <c:v>632.39</c:v>
                </c:pt>
                <c:pt idx="37">
                  <c:v>631.48</c:v>
                </c:pt>
                <c:pt idx="38">
                  <c:v>630.55999999999995</c:v>
                </c:pt>
                <c:pt idx="39">
                  <c:v>629.63</c:v>
                </c:pt>
                <c:pt idx="40">
                  <c:v>628.70000000000005</c:v>
                </c:pt>
                <c:pt idx="41">
                  <c:v>627.77</c:v>
                </c:pt>
                <c:pt idx="42">
                  <c:v>626.82000000000005</c:v>
                </c:pt>
                <c:pt idx="43">
                  <c:v>625.87</c:v>
                </c:pt>
                <c:pt idx="44">
                  <c:v>624.91999999999996</c:v>
                </c:pt>
                <c:pt idx="45">
                  <c:v>623.96</c:v>
                </c:pt>
                <c:pt idx="46">
                  <c:v>622.99</c:v>
                </c:pt>
                <c:pt idx="47">
                  <c:v>622.01</c:v>
                </c:pt>
                <c:pt idx="48">
                  <c:v>621.03</c:v>
                </c:pt>
                <c:pt idx="49">
                  <c:v>620.04999999999995</c:v>
                </c:pt>
                <c:pt idx="50">
                  <c:v>619.04999999999995</c:v>
                </c:pt>
                <c:pt idx="51">
                  <c:v>618.04999999999995</c:v>
                </c:pt>
                <c:pt idx="52">
                  <c:v>617.04999999999995</c:v>
                </c:pt>
                <c:pt idx="53">
                  <c:v>616.04</c:v>
                </c:pt>
                <c:pt idx="54">
                  <c:v>615.02</c:v>
                </c:pt>
                <c:pt idx="55">
                  <c:v>613.99</c:v>
                </c:pt>
                <c:pt idx="56">
                  <c:v>612.96</c:v>
                </c:pt>
                <c:pt idx="57">
                  <c:v>611.91999999999996</c:v>
                </c:pt>
                <c:pt idx="58">
                  <c:v>610.88</c:v>
                </c:pt>
                <c:pt idx="59">
                  <c:v>609.82000000000005</c:v>
                </c:pt>
                <c:pt idx="60">
                  <c:v>608.77</c:v>
                </c:pt>
                <c:pt idx="61">
                  <c:v>607.70000000000005</c:v>
                </c:pt>
                <c:pt idx="62">
                  <c:v>606.63</c:v>
                </c:pt>
                <c:pt idx="63">
                  <c:v>605.54999999999995</c:v>
                </c:pt>
                <c:pt idx="64">
                  <c:v>604.46</c:v>
                </c:pt>
                <c:pt idx="65">
                  <c:v>603.37</c:v>
                </c:pt>
                <c:pt idx="66">
                  <c:v>602.27</c:v>
                </c:pt>
                <c:pt idx="67">
                  <c:v>601.16</c:v>
                </c:pt>
                <c:pt idx="68">
                  <c:v>600.04999999999995</c:v>
                </c:pt>
                <c:pt idx="69">
                  <c:v>598.92999999999995</c:v>
                </c:pt>
                <c:pt idx="70">
                  <c:v>597.79999999999995</c:v>
                </c:pt>
                <c:pt idx="71">
                  <c:v>596.66999999999996</c:v>
                </c:pt>
                <c:pt idx="72">
                  <c:v>595.52</c:v>
                </c:pt>
                <c:pt idx="73">
                  <c:v>594.37</c:v>
                </c:pt>
                <c:pt idx="74">
                  <c:v>593.21</c:v>
                </c:pt>
                <c:pt idx="75">
                  <c:v>592.04999999999995</c:v>
                </c:pt>
                <c:pt idx="76">
                  <c:v>590.88</c:v>
                </c:pt>
                <c:pt idx="77">
                  <c:v>589.70000000000005</c:v>
                </c:pt>
                <c:pt idx="78">
                  <c:v>588.51</c:v>
                </c:pt>
                <c:pt idx="79">
                  <c:v>587.32000000000005</c:v>
                </c:pt>
                <c:pt idx="80">
                  <c:v>586.11</c:v>
                </c:pt>
                <c:pt idx="81">
                  <c:v>584.9</c:v>
                </c:pt>
                <c:pt idx="82">
                  <c:v>583.67999999999995</c:v>
                </c:pt>
                <c:pt idx="83">
                  <c:v>582.46</c:v>
                </c:pt>
                <c:pt idx="84">
                  <c:v>581.22</c:v>
                </c:pt>
                <c:pt idx="85">
                  <c:v>579.98</c:v>
                </c:pt>
                <c:pt idx="86">
                  <c:v>578.73</c:v>
                </c:pt>
                <c:pt idx="87">
                  <c:v>577.47</c:v>
                </c:pt>
                <c:pt idx="88">
                  <c:v>576.21</c:v>
                </c:pt>
                <c:pt idx="89">
                  <c:v>574.92999999999995</c:v>
                </c:pt>
                <c:pt idx="90">
                  <c:v>573.65</c:v>
                </c:pt>
                <c:pt idx="91">
                  <c:v>572.36</c:v>
                </c:pt>
                <c:pt idx="92">
                  <c:v>571.05999999999995</c:v>
                </c:pt>
                <c:pt idx="93">
                  <c:v>569.76</c:v>
                </c:pt>
                <c:pt idx="94">
                  <c:v>568.44000000000005</c:v>
                </c:pt>
                <c:pt idx="95">
                  <c:v>567.12</c:v>
                </c:pt>
                <c:pt idx="96">
                  <c:v>565.79</c:v>
                </c:pt>
                <c:pt idx="97">
                  <c:v>564.44000000000005</c:v>
                </c:pt>
                <c:pt idx="98">
                  <c:v>563.1</c:v>
                </c:pt>
                <c:pt idx="99">
                  <c:v>561.74</c:v>
                </c:pt>
                <c:pt idx="100">
                  <c:v>560.37</c:v>
                </c:pt>
                <c:pt idx="101">
                  <c:v>559</c:v>
                </c:pt>
                <c:pt idx="102">
                  <c:v>557.61</c:v>
                </c:pt>
                <c:pt idx="103">
                  <c:v>556.22</c:v>
                </c:pt>
                <c:pt idx="104">
                  <c:v>554.82000000000005</c:v>
                </c:pt>
                <c:pt idx="105">
                  <c:v>553.41</c:v>
                </c:pt>
                <c:pt idx="106">
                  <c:v>551.99</c:v>
                </c:pt>
                <c:pt idx="107">
                  <c:v>550.55999999999995</c:v>
                </c:pt>
                <c:pt idx="108">
                  <c:v>549.12</c:v>
                </c:pt>
                <c:pt idx="109">
                  <c:v>547.66999999999996</c:v>
                </c:pt>
                <c:pt idx="110">
                  <c:v>546.21</c:v>
                </c:pt>
                <c:pt idx="111">
                  <c:v>544.75</c:v>
                </c:pt>
                <c:pt idx="112">
                  <c:v>543.27</c:v>
                </c:pt>
                <c:pt idx="113">
                  <c:v>541.79</c:v>
                </c:pt>
                <c:pt idx="114">
                  <c:v>540.29</c:v>
                </c:pt>
                <c:pt idx="115">
                  <c:v>538.79</c:v>
                </c:pt>
                <c:pt idx="116">
                  <c:v>537.27</c:v>
                </c:pt>
                <c:pt idx="117">
                  <c:v>535.75</c:v>
                </c:pt>
                <c:pt idx="118">
                  <c:v>534.22</c:v>
                </c:pt>
                <c:pt idx="119">
                  <c:v>532.66999999999996</c:v>
                </c:pt>
                <c:pt idx="120">
                  <c:v>531.12</c:v>
                </c:pt>
                <c:pt idx="121">
                  <c:v>529.55999999999995</c:v>
                </c:pt>
                <c:pt idx="122">
                  <c:v>527.99</c:v>
                </c:pt>
                <c:pt idx="123">
                  <c:v>526.4</c:v>
                </c:pt>
                <c:pt idx="124">
                  <c:v>524.80999999999995</c:v>
                </c:pt>
                <c:pt idx="125">
                  <c:v>523.21</c:v>
                </c:pt>
                <c:pt idx="126">
                  <c:v>521.59</c:v>
                </c:pt>
                <c:pt idx="127">
                  <c:v>519.97</c:v>
                </c:pt>
                <c:pt idx="128">
                  <c:v>518.34</c:v>
                </c:pt>
                <c:pt idx="129">
                  <c:v>516.69000000000005</c:v>
                </c:pt>
                <c:pt idx="130">
                  <c:v>515.03</c:v>
                </c:pt>
                <c:pt idx="131">
                  <c:v>513.37</c:v>
                </c:pt>
                <c:pt idx="132">
                  <c:v>511.69</c:v>
                </c:pt>
                <c:pt idx="133">
                  <c:v>510</c:v>
                </c:pt>
                <c:pt idx="134">
                  <c:v>508.31</c:v>
                </c:pt>
                <c:pt idx="135">
                  <c:v>506.6</c:v>
                </c:pt>
                <c:pt idx="136">
                  <c:v>504.88</c:v>
                </c:pt>
                <c:pt idx="137">
                  <c:v>503.15</c:v>
                </c:pt>
                <c:pt idx="138">
                  <c:v>501.4</c:v>
                </c:pt>
                <c:pt idx="139">
                  <c:v>499.65</c:v>
                </c:pt>
                <c:pt idx="140">
                  <c:v>497.89</c:v>
                </c:pt>
                <c:pt idx="141">
                  <c:v>496.11</c:v>
                </c:pt>
                <c:pt idx="142">
                  <c:v>494.32</c:v>
                </c:pt>
                <c:pt idx="143">
                  <c:v>492.53</c:v>
                </c:pt>
                <c:pt idx="144">
                  <c:v>490.71</c:v>
                </c:pt>
                <c:pt idx="145">
                  <c:v>488.89</c:v>
                </c:pt>
                <c:pt idx="146">
                  <c:v>487.06</c:v>
                </c:pt>
                <c:pt idx="147">
                  <c:v>485.21</c:v>
                </c:pt>
                <c:pt idx="148">
                  <c:v>483.36</c:v>
                </c:pt>
                <c:pt idx="149">
                  <c:v>481.49</c:v>
                </c:pt>
                <c:pt idx="150">
                  <c:v>479.61</c:v>
                </c:pt>
                <c:pt idx="151">
                  <c:v>477.71</c:v>
                </c:pt>
                <c:pt idx="152">
                  <c:v>475.81</c:v>
                </c:pt>
                <c:pt idx="153">
                  <c:v>473.89</c:v>
                </c:pt>
                <c:pt idx="154">
                  <c:v>471.96</c:v>
                </c:pt>
                <c:pt idx="155">
                  <c:v>470.02</c:v>
                </c:pt>
                <c:pt idx="156">
                  <c:v>468.07</c:v>
                </c:pt>
                <c:pt idx="157">
                  <c:v>466.1</c:v>
                </c:pt>
                <c:pt idx="158">
                  <c:v>464.12</c:v>
                </c:pt>
                <c:pt idx="159">
                  <c:v>462.13</c:v>
                </c:pt>
                <c:pt idx="160">
                  <c:v>460.12</c:v>
                </c:pt>
                <c:pt idx="161">
                  <c:v>458.1</c:v>
                </c:pt>
                <c:pt idx="162">
                  <c:v>456.07</c:v>
                </c:pt>
                <c:pt idx="163">
                  <c:v>454.03</c:v>
                </c:pt>
                <c:pt idx="164">
                  <c:v>451.97</c:v>
                </c:pt>
                <c:pt idx="165">
                  <c:v>449.9</c:v>
                </c:pt>
                <c:pt idx="166">
                  <c:v>447.82</c:v>
                </c:pt>
                <c:pt idx="167">
                  <c:v>445.72</c:v>
                </c:pt>
                <c:pt idx="168">
                  <c:v>443.61</c:v>
                </c:pt>
                <c:pt idx="169">
                  <c:v>441.49</c:v>
                </c:pt>
                <c:pt idx="170">
                  <c:v>439.35</c:v>
                </c:pt>
                <c:pt idx="171">
                  <c:v>437.2</c:v>
                </c:pt>
                <c:pt idx="172">
                  <c:v>435.04</c:v>
                </c:pt>
                <c:pt idx="173">
                  <c:v>432.86</c:v>
                </c:pt>
                <c:pt idx="174">
                  <c:v>430.67</c:v>
                </c:pt>
                <c:pt idx="175">
                  <c:v>428.46</c:v>
                </c:pt>
                <c:pt idx="176">
                  <c:v>426.24</c:v>
                </c:pt>
                <c:pt idx="177">
                  <c:v>424</c:v>
                </c:pt>
                <c:pt idx="178">
                  <c:v>421.75</c:v>
                </c:pt>
                <c:pt idx="179">
                  <c:v>419.49</c:v>
                </c:pt>
                <c:pt idx="180">
                  <c:v>417.21</c:v>
                </c:pt>
                <c:pt idx="181">
                  <c:v>414.92</c:v>
                </c:pt>
                <c:pt idx="182">
                  <c:v>412.61</c:v>
                </c:pt>
                <c:pt idx="183">
                  <c:v>410.29</c:v>
                </c:pt>
                <c:pt idx="184">
                  <c:v>407.95</c:v>
                </c:pt>
                <c:pt idx="185">
                  <c:v>405.6</c:v>
                </c:pt>
                <c:pt idx="186">
                  <c:v>403.23</c:v>
                </c:pt>
                <c:pt idx="187">
                  <c:v>400.85</c:v>
                </c:pt>
                <c:pt idx="188">
                  <c:v>398.45</c:v>
                </c:pt>
                <c:pt idx="189">
                  <c:v>396.04</c:v>
                </c:pt>
                <c:pt idx="190">
                  <c:v>393.61</c:v>
                </c:pt>
                <c:pt idx="191">
                  <c:v>391.17</c:v>
                </c:pt>
                <c:pt idx="192">
                  <c:v>388.71</c:v>
                </c:pt>
                <c:pt idx="193">
                  <c:v>386.23</c:v>
                </c:pt>
                <c:pt idx="194">
                  <c:v>383.74</c:v>
                </c:pt>
                <c:pt idx="195">
                  <c:v>381.23</c:v>
                </c:pt>
                <c:pt idx="196">
                  <c:v>378.71</c:v>
                </c:pt>
                <c:pt idx="197">
                  <c:v>376.17</c:v>
                </c:pt>
                <c:pt idx="198">
                  <c:v>373.61</c:v>
                </c:pt>
                <c:pt idx="199">
                  <c:v>371.04</c:v>
                </c:pt>
                <c:pt idx="200">
                  <c:v>368.45</c:v>
                </c:pt>
                <c:pt idx="201">
                  <c:v>365.85</c:v>
                </c:pt>
                <c:pt idx="202">
                  <c:v>363.23</c:v>
                </c:pt>
                <c:pt idx="203">
                  <c:v>360.59</c:v>
                </c:pt>
                <c:pt idx="204">
                  <c:v>357.93</c:v>
                </c:pt>
                <c:pt idx="205">
                  <c:v>355.26</c:v>
                </c:pt>
                <c:pt idx="206">
                  <c:v>352.57</c:v>
                </c:pt>
                <c:pt idx="207">
                  <c:v>349.86</c:v>
                </c:pt>
                <c:pt idx="208">
                  <c:v>347.14</c:v>
                </c:pt>
                <c:pt idx="209">
                  <c:v>344.4</c:v>
                </c:pt>
                <c:pt idx="210">
                  <c:v>341.64</c:v>
                </c:pt>
                <c:pt idx="211">
                  <c:v>338.86</c:v>
                </c:pt>
                <c:pt idx="212">
                  <c:v>336.06</c:v>
                </c:pt>
                <c:pt idx="213">
                  <c:v>333.25</c:v>
                </c:pt>
                <c:pt idx="214">
                  <c:v>330.42</c:v>
                </c:pt>
                <c:pt idx="215">
                  <c:v>327.57</c:v>
                </c:pt>
                <c:pt idx="216">
                  <c:v>324.7</c:v>
                </c:pt>
                <c:pt idx="217">
                  <c:v>321.82</c:v>
                </c:pt>
                <c:pt idx="218">
                  <c:v>318.91000000000003</c:v>
                </c:pt>
                <c:pt idx="219">
                  <c:v>315.99</c:v>
                </c:pt>
                <c:pt idx="220">
                  <c:v>313.05</c:v>
                </c:pt>
                <c:pt idx="221">
                  <c:v>310.08999999999997</c:v>
                </c:pt>
                <c:pt idx="222">
                  <c:v>307.11</c:v>
                </c:pt>
                <c:pt idx="223">
                  <c:v>304.11</c:v>
                </c:pt>
                <c:pt idx="224">
                  <c:v>301.08999999999997</c:v>
                </c:pt>
                <c:pt idx="225">
                  <c:v>298.06</c:v>
                </c:pt>
                <c:pt idx="226">
                  <c:v>295</c:v>
                </c:pt>
                <c:pt idx="227">
                  <c:v>291.92</c:v>
                </c:pt>
                <c:pt idx="228">
                  <c:v>288.83</c:v>
                </c:pt>
                <c:pt idx="229">
                  <c:v>285.70999999999998</c:v>
                </c:pt>
                <c:pt idx="230">
                  <c:v>282.58</c:v>
                </c:pt>
                <c:pt idx="231">
                  <c:v>279.42</c:v>
                </c:pt>
                <c:pt idx="232">
                  <c:v>276.25</c:v>
                </c:pt>
                <c:pt idx="233">
                  <c:v>273.05</c:v>
                </c:pt>
                <c:pt idx="234">
                  <c:v>269.83</c:v>
                </c:pt>
                <c:pt idx="235">
                  <c:v>266.60000000000002</c:v>
                </c:pt>
                <c:pt idx="236">
                  <c:v>263.33999999999997</c:v>
                </c:pt>
                <c:pt idx="237">
                  <c:v>260.06</c:v>
                </c:pt>
                <c:pt idx="238">
                  <c:v>256.76</c:v>
                </c:pt>
                <c:pt idx="239">
                  <c:v>253.44</c:v>
                </c:pt>
                <c:pt idx="240">
                  <c:v>250.1</c:v>
                </c:pt>
                <c:pt idx="241">
                  <c:v>246.73</c:v>
                </c:pt>
                <c:pt idx="242">
                  <c:v>243.35</c:v>
                </c:pt>
                <c:pt idx="243">
                  <c:v>239.94</c:v>
                </c:pt>
                <c:pt idx="244">
                  <c:v>236.51</c:v>
                </c:pt>
                <c:pt idx="245">
                  <c:v>233.06</c:v>
                </c:pt>
                <c:pt idx="246">
                  <c:v>229.59</c:v>
                </c:pt>
                <c:pt idx="247">
                  <c:v>226.09</c:v>
                </c:pt>
                <c:pt idx="248">
                  <c:v>222.57</c:v>
                </c:pt>
                <c:pt idx="249">
                  <c:v>219.03</c:v>
                </c:pt>
                <c:pt idx="250">
                  <c:v>215.47</c:v>
                </c:pt>
                <c:pt idx="251">
                  <c:v>211.89</c:v>
                </c:pt>
                <c:pt idx="252">
                  <c:v>208.28</c:v>
                </c:pt>
                <c:pt idx="253">
                  <c:v>204.65</c:v>
                </c:pt>
                <c:pt idx="254">
                  <c:v>200.99</c:v>
                </c:pt>
                <c:pt idx="255">
                  <c:v>197.31</c:v>
                </c:pt>
                <c:pt idx="256">
                  <c:v>193.61</c:v>
                </c:pt>
                <c:pt idx="257">
                  <c:v>189.88</c:v>
                </c:pt>
                <c:pt idx="258">
                  <c:v>186.13</c:v>
                </c:pt>
                <c:pt idx="259">
                  <c:v>182.36</c:v>
                </c:pt>
                <c:pt idx="260">
                  <c:v>178.56</c:v>
                </c:pt>
                <c:pt idx="261">
                  <c:v>174.74</c:v>
                </c:pt>
                <c:pt idx="262">
                  <c:v>170.89</c:v>
                </c:pt>
                <c:pt idx="263">
                  <c:v>167.02</c:v>
                </c:pt>
                <c:pt idx="264">
                  <c:v>163.13</c:v>
                </c:pt>
                <c:pt idx="265">
                  <c:v>159.21</c:v>
                </c:pt>
                <c:pt idx="266">
                  <c:v>155.26</c:v>
                </c:pt>
                <c:pt idx="267">
                  <c:v>151.29</c:v>
                </c:pt>
                <c:pt idx="268">
                  <c:v>147.29</c:v>
                </c:pt>
                <c:pt idx="269">
                  <c:v>143.27000000000001</c:v>
                </c:pt>
                <c:pt idx="270">
                  <c:v>139.22</c:v>
                </c:pt>
                <c:pt idx="271">
                  <c:v>135.15</c:v>
                </c:pt>
                <c:pt idx="272">
                  <c:v>131.05000000000001</c:v>
                </c:pt>
                <c:pt idx="273">
                  <c:v>126.92</c:v>
                </c:pt>
                <c:pt idx="274">
                  <c:v>122.77</c:v>
                </c:pt>
                <c:pt idx="275">
                  <c:v>118.59</c:v>
                </c:pt>
                <c:pt idx="276">
                  <c:v>114.38</c:v>
                </c:pt>
                <c:pt idx="277">
                  <c:v>110.15</c:v>
                </c:pt>
                <c:pt idx="278">
                  <c:v>105.89</c:v>
                </c:pt>
                <c:pt idx="279">
                  <c:v>101.6</c:v>
                </c:pt>
                <c:pt idx="280">
                  <c:v>97.28</c:v>
                </c:pt>
                <c:pt idx="281">
                  <c:v>92.94</c:v>
                </c:pt>
                <c:pt idx="282">
                  <c:v>88.57</c:v>
                </c:pt>
                <c:pt idx="283">
                  <c:v>84.17</c:v>
                </c:pt>
                <c:pt idx="284">
                  <c:v>79.739999999999995</c:v>
                </c:pt>
                <c:pt idx="285">
                  <c:v>75.290000000000006</c:v>
                </c:pt>
                <c:pt idx="286">
                  <c:v>70.8</c:v>
                </c:pt>
                <c:pt idx="287">
                  <c:v>66.290000000000006</c:v>
                </c:pt>
                <c:pt idx="288">
                  <c:v>61.75</c:v>
                </c:pt>
                <c:pt idx="289">
                  <c:v>57.18</c:v>
                </c:pt>
                <c:pt idx="290">
                  <c:v>52.58</c:v>
                </c:pt>
                <c:pt idx="291">
                  <c:v>47.95</c:v>
                </c:pt>
                <c:pt idx="292">
                  <c:v>43.29</c:v>
                </c:pt>
                <c:pt idx="293">
                  <c:v>38.6</c:v>
                </c:pt>
                <c:pt idx="294">
                  <c:v>33.880000000000003</c:v>
                </c:pt>
                <c:pt idx="295">
                  <c:v>29.13</c:v>
                </c:pt>
                <c:pt idx="296">
                  <c:v>24.35</c:v>
                </c:pt>
                <c:pt idx="297">
                  <c:v>19.54</c:v>
                </c:pt>
                <c:pt idx="298">
                  <c:v>14.7</c:v>
                </c:pt>
                <c:pt idx="299">
                  <c:v>9.83</c:v>
                </c:pt>
                <c:pt idx="300">
                  <c:v>4.92</c:v>
                </c:pt>
              </c:numCache>
            </c:numRef>
          </c:val>
        </c:ser>
        <c:ser>
          <c:idx val="1"/>
          <c:order val="1"/>
          <c:tx>
            <c:strRef>
              <c:f>Mortgage!$D$15</c:f>
              <c:strCache>
                <c:ptCount val="1"/>
                <c:pt idx="0">
                  <c:v>Balance 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Mortgage!$A$16:$A$316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Mortgage!$D$16:$D$316</c:f>
              <c:numCache>
                <c:formatCode>#,##0.00</c:formatCode>
                <c:ptCount val="301"/>
                <c:pt idx="1">
                  <c:v>114.03999999999996</c:v>
                </c:pt>
                <c:pt idx="2">
                  <c:v>114.76999999999998</c:v>
                </c:pt>
                <c:pt idx="3">
                  <c:v>115.5</c:v>
                </c:pt>
                <c:pt idx="4">
                  <c:v>116.24000000000001</c:v>
                </c:pt>
                <c:pt idx="5">
                  <c:v>116.99000000000001</c:v>
                </c:pt>
                <c:pt idx="6">
                  <c:v>117.74000000000001</c:v>
                </c:pt>
                <c:pt idx="7">
                  <c:v>118.49000000000001</c:v>
                </c:pt>
                <c:pt idx="8">
                  <c:v>119.25</c:v>
                </c:pt>
                <c:pt idx="9">
                  <c:v>120.00999999999999</c:v>
                </c:pt>
                <c:pt idx="10">
                  <c:v>120.77999999999997</c:v>
                </c:pt>
                <c:pt idx="11">
                  <c:v>121.55999999999995</c:v>
                </c:pt>
                <c:pt idx="12">
                  <c:v>122.34000000000003</c:v>
                </c:pt>
                <c:pt idx="13">
                  <c:v>123.12</c:v>
                </c:pt>
                <c:pt idx="14">
                  <c:v>123.90999999999997</c:v>
                </c:pt>
                <c:pt idx="15">
                  <c:v>124.70000000000005</c:v>
                </c:pt>
                <c:pt idx="16">
                  <c:v>125.5</c:v>
                </c:pt>
                <c:pt idx="17">
                  <c:v>126.30999999999995</c:v>
                </c:pt>
                <c:pt idx="18">
                  <c:v>127.12</c:v>
                </c:pt>
                <c:pt idx="19">
                  <c:v>127.92999999999995</c:v>
                </c:pt>
                <c:pt idx="20">
                  <c:v>128.75</c:v>
                </c:pt>
                <c:pt idx="21">
                  <c:v>129.58000000000004</c:v>
                </c:pt>
                <c:pt idx="22">
                  <c:v>130.40999999999997</c:v>
                </c:pt>
                <c:pt idx="23">
                  <c:v>131.24</c:v>
                </c:pt>
                <c:pt idx="24">
                  <c:v>132.08000000000004</c:v>
                </c:pt>
                <c:pt idx="25">
                  <c:v>132.92999999999995</c:v>
                </c:pt>
                <c:pt idx="26">
                  <c:v>133.77999999999997</c:v>
                </c:pt>
                <c:pt idx="27">
                  <c:v>134.63999999999999</c:v>
                </c:pt>
                <c:pt idx="28">
                  <c:v>135.5</c:v>
                </c:pt>
                <c:pt idx="29">
                  <c:v>136.37</c:v>
                </c:pt>
                <c:pt idx="30">
                  <c:v>137.24</c:v>
                </c:pt>
                <c:pt idx="31">
                  <c:v>138.12</c:v>
                </c:pt>
                <c:pt idx="32">
                  <c:v>139.01</c:v>
                </c:pt>
                <c:pt idx="33">
                  <c:v>139.89999999999998</c:v>
                </c:pt>
                <c:pt idx="34">
                  <c:v>140.79999999999995</c:v>
                </c:pt>
                <c:pt idx="35">
                  <c:v>141.70000000000005</c:v>
                </c:pt>
                <c:pt idx="36">
                  <c:v>142.61000000000001</c:v>
                </c:pt>
                <c:pt idx="37">
                  <c:v>143.51999999999998</c:v>
                </c:pt>
                <c:pt idx="38">
                  <c:v>144.44000000000005</c:v>
                </c:pt>
                <c:pt idx="39">
                  <c:v>145.37</c:v>
                </c:pt>
                <c:pt idx="40">
                  <c:v>146.29999999999995</c:v>
                </c:pt>
                <c:pt idx="41">
                  <c:v>147.23000000000002</c:v>
                </c:pt>
                <c:pt idx="42">
                  <c:v>148.17999999999995</c:v>
                </c:pt>
                <c:pt idx="43">
                  <c:v>149.13</c:v>
                </c:pt>
                <c:pt idx="44">
                  <c:v>150.08000000000004</c:v>
                </c:pt>
                <c:pt idx="45">
                  <c:v>151.03999999999996</c:v>
                </c:pt>
                <c:pt idx="46">
                  <c:v>152.01</c:v>
                </c:pt>
                <c:pt idx="47">
                  <c:v>152.99</c:v>
                </c:pt>
                <c:pt idx="48">
                  <c:v>153.97000000000003</c:v>
                </c:pt>
                <c:pt idx="49">
                  <c:v>154.95000000000005</c:v>
                </c:pt>
                <c:pt idx="50">
                  <c:v>155.95000000000005</c:v>
                </c:pt>
                <c:pt idx="51">
                  <c:v>156.95000000000005</c:v>
                </c:pt>
                <c:pt idx="52">
                  <c:v>157.95000000000005</c:v>
                </c:pt>
                <c:pt idx="53">
                  <c:v>158.96000000000004</c:v>
                </c:pt>
                <c:pt idx="54">
                  <c:v>159.98000000000002</c:v>
                </c:pt>
                <c:pt idx="55">
                  <c:v>161.01</c:v>
                </c:pt>
                <c:pt idx="56">
                  <c:v>162.03999999999996</c:v>
                </c:pt>
                <c:pt idx="57">
                  <c:v>163.08000000000004</c:v>
                </c:pt>
                <c:pt idx="58">
                  <c:v>164.12</c:v>
                </c:pt>
                <c:pt idx="59">
                  <c:v>165.17999999999995</c:v>
                </c:pt>
                <c:pt idx="60">
                  <c:v>166.23000000000002</c:v>
                </c:pt>
                <c:pt idx="61">
                  <c:v>167.29999999999995</c:v>
                </c:pt>
                <c:pt idx="62">
                  <c:v>168.37</c:v>
                </c:pt>
                <c:pt idx="63">
                  <c:v>169.45000000000005</c:v>
                </c:pt>
                <c:pt idx="64">
                  <c:v>170.53999999999996</c:v>
                </c:pt>
                <c:pt idx="65">
                  <c:v>171.63</c:v>
                </c:pt>
                <c:pt idx="66">
                  <c:v>172.73000000000002</c:v>
                </c:pt>
                <c:pt idx="67">
                  <c:v>173.84000000000003</c:v>
                </c:pt>
                <c:pt idx="68">
                  <c:v>174.95000000000005</c:v>
                </c:pt>
                <c:pt idx="69">
                  <c:v>176.07000000000005</c:v>
                </c:pt>
                <c:pt idx="70">
                  <c:v>177.20000000000005</c:v>
                </c:pt>
                <c:pt idx="71">
                  <c:v>178.33000000000004</c:v>
                </c:pt>
                <c:pt idx="72">
                  <c:v>179.48000000000002</c:v>
                </c:pt>
                <c:pt idx="73">
                  <c:v>180.63</c:v>
                </c:pt>
                <c:pt idx="74">
                  <c:v>181.78999999999996</c:v>
                </c:pt>
                <c:pt idx="75">
                  <c:v>182.95000000000005</c:v>
                </c:pt>
                <c:pt idx="76">
                  <c:v>184.12</c:v>
                </c:pt>
                <c:pt idx="77">
                  <c:v>185.29999999999995</c:v>
                </c:pt>
                <c:pt idx="78">
                  <c:v>186.49</c:v>
                </c:pt>
                <c:pt idx="79">
                  <c:v>187.67999999999995</c:v>
                </c:pt>
                <c:pt idx="80">
                  <c:v>188.89</c:v>
                </c:pt>
                <c:pt idx="81">
                  <c:v>190.10000000000002</c:v>
                </c:pt>
                <c:pt idx="82">
                  <c:v>191.32000000000005</c:v>
                </c:pt>
                <c:pt idx="83">
                  <c:v>192.53999999999996</c:v>
                </c:pt>
                <c:pt idx="84">
                  <c:v>193.77999999999997</c:v>
                </c:pt>
                <c:pt idx="85">
                  <c:v>195.01999999999998</c:v>
                </c:pt>
                <c:pt idx="86">
                  <c:v>196.26999999999998</c:v>
                </c:pt>
                <c:pt idx="87">
                  <c:v>197.52999999999997</c:v>
                </c:pt>
                <c:pt idx="88">
                  <c:v>198.78999999999996</c:v>
                </c:pt>
                <c:pt idx="89">
                  <c:v>200.07000000000005</c:v>
                </c:pt>
                <c:pt idx="90">
                  <c:v>201.35000000000002</c:v>
                </c:pt>
                <c:pt idx="91">
                  <c:v>202.64</c:v>
                </c:pt>
                <c:pt idx="92">
                  <c:v>203.94000000000005</c:v>
                </c:pt>
                <c:pt idx="93">
                  <c:v>205.24</c:v>
                </c:pt>
                <c:pt idx="94">
                  <c:v>206.55999999999995</c:v>
                </c:pt>
                <c:pt idx="95">
                  <c:v>207.88</c:v>
                </c:pt>
                <c:pt idx="96">
                  <c:v>209.21000000000004</c:v>
                </c:pt>
                <c:pt idx="97">
                  <c:v>210.55999999999995</c:v>
                </c:pt>
                <c:pt idx="98">
                  <c:v>211.89999999999998</c:v>
                </c:pt>
                <c:pt idx="99">
                  <c:v>213.26</c:v>
                </c:pt>
                <c:pt idx="100">
                  <c:v>214.63</c:v>
                </c:pt>
                <c:pt idx="101">
                  <c:v>216</c:v>
                </c:pt>
                <c:pt idx="102">
                  <c:v>217.39</c:v>
                </c:pt>
                <c:pt idx="103">
                  <c:v>218.77999999999997</c:v>
                </c:pt>
                <c:pt idx="104">
                  <c:v>220.17999999999995</c:v>
                </c:pt>
                <c:pt idx="105">
                  <c:v>221.59000000000003</c:v>
                </c:pt>
                <c:pt idx="106">
                  <c:v>223.01</c:v>
                </c:pt>
                <c:pt idx="107">
                  <c:v>224.44000000000005</c:v>
                </c:pt>
                <c:pt idx="108">
                  <c:v>225.88</c:v>
                </c:pt>
                <c:pt idx="109">
                  <c:v>227.33000000000004</c:v>
                </c:pt>
                <c:pt idx="110">
                  <c:v>228.78999999999996</c:v>
                </c:pt>
                <c:pt idx="111">
                  <c:v>230.25</c:v>
                </c:pt>
                <c:pt idx="112">
                  <c:v>231.73000000000002</c:v>
                </c:pt>
                <c:pt idx="113">
                  <c:v>233.21000000000004</c:v>
                </c:pt>
                <c:pt idx="114">
                  <c:v>234.71000000000004</c:v>
                </c:pt>
                <c:pt idx="115">
                  <c:v>236.21000000000004</c:v>
                </c:pt>
                <c:pt idx="116">
                  <c:v>237.73000000000002</c:v>
                </c:pt>
                <c:pt idx="117">
                  <c:v>239.25</c:v>
                </c:pt>
                <c:pt idx="118">
                  <c:v>240.77999999999997</c:v>
                </c:pt>
                <c:pt idx="119">
                  <c:v>242.33000000000004</c:v>
                </c:pt>
                <c:pt idx="120">
                  <c:v>243.88</c:v>
                </c:pt>
                <c:pt idx="121">
                  <c:v>245.44000000000005</c:v>
                </c:pt>
                <c:pt idx="122">
                  <c:v>247.01</c:v>
                </c:pt>
                <c:pt idx="123">
                  <c:v>248.60000000000002</c:v>
                </c:pt>
                <c:pt idx="124">
                  <c:v>250.19000000000005</c:v>
                </c:pt>
                <c:pt idx="125">
                  <c:v>251.78999999999996</c:v>
                </c:pt>
                <c:pt idx="126">
                  <c:v>253.40999999999997</c:v>
                </c:pt>
                <c:pt idx="127">
                  <c:v>255.02999999999997</c:v>
                </c:pt>
                <c:pt idx="128">
                  <c:v>256.65999999999997</c:v>
                </c:pt>
                <c:pt idx="129">
                  <c:v>258.30999999999995</c:v>
                </c:pt>
                <c:pt idx="130">
                  <c:v>259.97000000000003</c:v>
                </c:pt>
                <c:pt idx="131">
                  <c:v>261.63</c:v>
                </c:pt>
                <c:pt idx="132">
                  <c:v>263.31</c:v>
                </c:pt>
                <c:pt idx="133">
                  <c:v>265</c:v>
                </c:pt>
                <c:pt idx="134">
                  <c:v>266.69</c:v>
                </c:pt>
                <c:pt idx="135">
                  <c:v>268.39999999999998</c:v>
                </c:pt>
                <c:pt idx="136">
                  <c:v>270.12</c:v>
                </c:pt>
                <c:pt idx="137">
                  <c:v>271.85000000000002</c:v>
                </c:pt>
                <c:pt idx="138">
                  <c:v>273.60000000000002</c:v>
                </c:pt>
                <c:pt idx="139">
                  <c:v>275.35000000000002</c:v>
                </c:pt>
                <c:pt idx="140">
                  <c:v>277.11</c:v>
                </c:pt>
                <c:pt idx="141">
                  <c:v>278.89</c:v>
                </c:pt>
                <c:pt idx="142">
                  <c:v>280.68</c:v>
                </c:pt>
                <c:pt idx="143">
                  <c:v>282.47000000000003</c:v>
                </c:pt>
                <c:pt idx="144">
                  <c:v>284.29000000000002</c:v>
                </c:pt>
                <c:pt idx="145">
                  <c:v>286.11</c:v>
                </c:pt>
                <c:pt idx="146">
                  <c:v>287.94</c:v>
                </c:pt>
                <c:pt idx="147">
                  <c:v>289.79000000000002</c:v>
                </c:pt>
                <c:pt idx="148">
                  <c:v>291.64</c:v>
                </c:pt>
                <c:pt idx="149">
                  <c:v>293.51</c:v>
                </c:pt>
                <c:pt idx="150">
                  <c:v>295.39</c:v>
                </c:pt>
                <c:pt idx="151">
                  <c:v>297.29000000000002</c:v>
                </c:pt>
                <c:pt idx="152">
                  <c:v>299.19</c:v>
                </c:pt>
                <c:pt idx="153">
                  <c:v>301.11</c:v>
                </c:pt>
                <c:pt idx="154">
                  <c:v>303.04000000000002</c:v>
                </c:pt>
                <c:pt idx="155">
                  <c:v>304.98</c:v>
                </c:pt>
                <c:pt idx="156">
                  <c:v>306.93</c:v>
                </c:pt>
                <c:pt idx="157">
                  <c:v>308.89999999999998</c:v>
                </c:pt>
                <c:pt idx="158">
                  <c:v>310.88</c:v>
                </c:pt>
                <c:pt idx="159">
                  <c:v>312.87</c:v>
                </c:pt>
                <c:pt idx="160">
                  <c:v>314.88</c:v>
                </c:pt>
                <c:pt idx="161">
                  <c:v>316.89999999999998</c:v>
                </c:pt>
                <c:pt idx="162">
                  <c:v>318.93</c:v>
                </c:pt>
                <c:pt idx="163">
                  <c:v>320.97000000000003</c:v>
                </c:pt>
                <c:pt idx="164">
                  <c:v>323.02999999999997</c:v>
                </c:pt>
                <c:pt idx="165">
                  <c:v>325.10000000000002</c:v>
                </c:pt>
                <c:pt idx="166">
                  <c:v>327.18</c:v>
                </c:pt>
                <c:pt idx="167">
                  <c:v>329.28</c:v>
                </c:pt>
                <c:pt idx="168">
                  <c:v>331.39</c:v>
                </c:pt>
                <c:pt idx="169">
                  <c:v>333.51</c:v>
                </c:pt>
                <c:pt idx="170">
                  <c:v>335.65</c:v>
                </c:pt>
                <c:pt idx="171">
                  <c:v>337.8</c:v>
                </c:pt>
                <c:pt idx="172">
                  <c:v>339.96</c:v>
                </c:pt>
                <c:pt idx="173">
                  <c:v>342.14</c:v>
                </c:pt>
                <c:pt idx="174">
                  <c:v>344.33</c:v>
                </c:pt>
                <c:pt idx="175">
                  <c:v>346.54</c:v>
                </c:pt>
                <c:pt idx="176">
                  <c:v>348.76</c:v>
                </c:pt>
                <c:pt idx="177">
                  <c:v>351</c:v>
                </c:pt>
                <c:pt idx="178">
                  <c:v>353.25</c:v>
                </c:pt>
                <c:pt idx="179">
                  <c:v>355.51</c:v>
                </c:pt>
                <c:pt idx="180">
                  <c:v>357.79</c:v>
                </c:pt>
                <c:pt idx="181">
                  <c:v>360.08</c:v>
                </c:pt>
                <c:pt idx="182">
                  <c:v>362.39</c:v>
                </c:pt>
                <c:pt idx="183">
                  <c:v>364.71</c:v>
                </c:pt>
                <c:pt idx="184">
                  <c:v>367.05</c:v>
                </c:pt>
                <c:pt idx="185">
                  <c:v>369.4</c:v>
                </c:pt>
                <c:pt idx="186">
                  <c:v>371.77</c:v>
                </c:pt>
                <c:pt idx="187">
                  <c:v>374.15</c:v>
                </c:pt>
                <c:pt idx="188">
                  <c:v>376.55</c:v>
                </c:pt>
                <c:pt idx="189">
                  <c:v>378.96</c:v>
                </c:pt>
                <c:pt idx="190">
                  <c:v>381.39</c:v>
                </c:pt>
                <c:pt idx="191">
                  <c:v>383.83</c:v>
                </c:pt>
                <c:pt idx="192">
                  <c:v>386.29</c:v>
                </c:pt>
                <c:pt idx="193">
                  <c:v>388.77</c:v>
                </c:pt>
                <c:pt idx="194">
                  <c:v>391.26</c:v>
                </c:pt>
                <c:pt idx="195">
                  <c:v>393.77</c:v>
                </c:pt>
                <c:pt idx="196">
                  <c:v>396.29</c:v>
                </c:pt>
                <c:pt idx="197">
                  <c:v>398.83</c:v>
                </c:pt>
                <c:pt idx="198">
                  <c:v>401.39</c:v>
                </c:pt>
                <c:pt idx="199">
                  <c:v>403.96</c:v>
                </c:pt>
                <c:pt idx="200">
                  <c:v>406.55</c:v>
                </c:pt>
                <c:pt idx="201">
                  <c:v>409.15</c:v>
                </c:pt>
                <c:pt idx="202">
                  <c:v>411.77</c:v>
                </c:pt>
                <c:pt idx="203">
                  <c:v>414.41</c:v>
                </c:pt>
                <c:pt idx="204">
                  <c:v>417.07</c:v>
                </c:pt>
                <c:pt idx="205">
                  <c:v>419.74</c:v>
                </c:pt>
                <c:pt idx="206">
                  <c:v>422.43</c:v>
                </c:pt>
                <c:pt idx="207">
                  <c:v>425.14</c:v>
                </c:pt>
                <c:pt idx="208">
                  <c:v>427.86</c:v>
                </c:pt>
                <c:pt idx="209">
                  <c:v>430.6</c:v>
                </c:pt>
                <c:pt idx="210">
                  <c:v>433.36</c:v>
                </c:pt>
                <c:pt idx="211">
                  <c:v>436.14</c:v>
                </c:pt>
                <c:pt idx="212">
                  <c:v>438.94</c:v>
                </c:pt>
                <c:pt idx="213">
                  <c:v>441.75</c:v>
                </c:pt>
                <c:pt idx="214">
                  <c:v>444.58</c:v>
                </c:pt>
                <c:pt idx="215">
                  <c:v>447.43</c:v>
                </c:pt>
                <c:pt idx="216">
                  <c:v>450.3</c:v>
                </c:pt>
                <c:pt idx="217">
                  <c:v>453.18</c:v>
                </c:pt>
                <c:pt idx="218">
                  <c:v>456.09</c:v>
                </c:pt>
                <c:pt idx="219">
                  <c:v>459.01</c:v>
                </c:pt>
                <c:pt idx="220">
                  <c:v>461.95</c:v>
                </c:pt>
                <c:pt idx="221">
                  <c:v>464.91</c:v>
                </c:pt>
                <c:pt idx="222">
                  <c:v>467.89</c:v>
                </c:pt>
                <c:pt idx="223">
                  <c:v>470.89</c:v>
                </c:pt>
                <c:pt idx="224">
                  <c:v>473.91</c:v>
                </c:pt>
                <c:pt idx="225">
                  <c:v>476.94</c:v>
                </c:pt>
                <c:pt idx="226">
                  <c:v>480</c:v>
                </c:pt>
                <c:pt idx="227">
                  <c:v>483.08</c:v>
                </c:pt>
                <c:pt idx="228">
                  <c:v>486.17</c:v>
                </c:pt>
                <c:pt idx="229">
                  <c:v>489.29</c:v>
                </c:pt>
                <c:pt idx="230">
                  <c:v>492.42</c:v>
                </c:pt>
                <c:pt idx="231">
                  <c:v>495.58</c:v>
                </c:pt>
                <c:pt idx="232">
                  <c:v>498.75</c:v>
                </c:pt>
                <c:pt idx="233">
                  <c:v>501.95</c:v>
                </c:pt>
                <c:pt idx="234">
                  <c:v>505.17</c:v>
                </c:pt>
                <c:pt idx="235">
                  <c:v>508.4</c:v>
                </c:pt>
                <c:pt idx="236">
                  <c:v>511.66</c:v>
                </c:pt>
                <c:pt idx="237">
                  <c:v>514.94000000000005</c:v>
                </c:pt>
                <c:pt idx="238">
                  <c:v>518.24</c:v>
                </c:pt>
                <c:pt idx="239">
                  <c:v>521.55999999999995</c:v>
                </c:pt>
                <c:pt idx="240">
                  <c:v>524.9</c:v>
                </c:pt>
                <c:pt idx="241">
                  <c:v>528.27</c:v>
                </c:pt>
                <c:pt idx="242">
                  <c:v>531.65</c:v>
                </c:pt>
                <c:pt idx="243">
                  <c:v>535.05999999999995</c:v>
                </c:pt>
                <c:pt idx="244">
                  <c:v>538.49</c:v>
                </c:pt>
                <c:pt idx="245">
                  <c:v>541.94000000000005</c:v>
                </c:pt>
                <c:pt idx="246">
                  <c:v>545.41</c:v>
                </c:pt>
                <c:pt idx="247">
                  <c:v>548.91</c:v>
                </c:pt>
                <c:pt idx="248">
                  <c:v>552.43000000000006</c:v>
                </c:pt>
                <c:pt idx="249">
                  <c:v>555.97</c:v>
                </c:pt>
                <c:pt idx="250">
                  <c:v>559.53</c:v>
                </c:pt>
                <c:pt idx="251">
                  <c:v>563.11</c:v>
                </c:pt>
                <c:pt idx="252">
                  <c:v>566.72</c:v>
                </c:pt>
                <c:pt idx="253">
                  <c:v>570.35</c:v>
                </c:pt>
                <c:pt idx="254">
                  <c:v>574.01</c:v>
                </c:pt>
                <c:pt idx="255">
                  <c:v>577.69000000000005</c:v>
                </c:pt>
                <c:pt idx="256">
                  <c:v>581.39</c:v>
                </c:pt>
                <c:pt idx="257">
                  <c:v>585.12</c:v>
                </c:pt>
                <c:pt idx="258">
                  <c:v>588.87</c:v>
                </c:pt>
                <c:pt idx="259">
                  <c:v>592.64</c:v>
                </c:pt>
                <c:pt idx="260">
                  <c:v>596.44000000000005</c:v>
                </c:pt>
                <c:pt idx="261">
                  <c:v>600.26</c:v>
                </c:pt>
                <c:pt idx="262">
                  <c:v>604.11</c:v>
                </c:pt>
                <c:pt idx="263">
                  <c:v>607.98</c:v>
                </c:pt>
                <c:pt idx="264">
                  <c:v>611.87</c:v>
                </c:pt>
                <c:pt idx="265">
                  <c:v>615.79</c:v>
                </c:pt>
                <c:pt idx="266">
                  <c:v>619.74</c:v>
                </c:pt>
                <c:pt idx="267">
                  <c:v>623.71</c:v>
                </c:pt>
                <c:pt idx="268">
                  <c:v>627.71</c:v>
                </c:pt>
                <c:pt idx="269">
                  <c:v>631.73</c:v>
                </c:pt>
                <c:pt idx="270">
                  <c:v>635.78</c:v>
                </c:pt>
                <c:pt idx="271">
                  <c:v>639.85</c:v>
                </c:pt>
                <c:pt idx="272">
                  <c:v>643.95000000000005</c:v>
                </c:pt>
                <c:pt idx="273">
                  <c:v>648.08000000000004</c:v>
                </c:pt>
                <c:pt idx="274">
                  <c:v>652.23</c:v>
                </c:pt>
                <c:pt idx="275">
                  <c:v>656.41</c:v>
                </c:pt>
                <c:pt idx="276">
                  <c:v>660.62</c:v>
                </c:pt>
                <c:pt idx="277">
                  <c:v>664.85</c:v>
                </c:pt>
                <c:pt idx="278">
                  <c:v>669.11</c:v>
                </c:pt>
                <c:pt idx="279">
                  <c:v>673.4</c:v>
                </c:pt>
                <c:pt idx="280">
                  <c:v>677.72</c:v>
                </c:pt>
                <c:pt idx="281">
                  <c:v>682.06</c:v>
                </c:pt>
                <c:pt idx="282">
                  <c:v>686.43000000000006</c:v>
                </c:pt>
                <c:pt idx="283">
                  <c:v>690.83</c:v>
                </c:pt>
                <c:pt idx="284">
                  <c:v>695.26</c:v>
                </c:pt>
                <c:pt idx="285">
                  <c:v>699.71</c:v>
                </c:pt>
                <c:pt idx="286">
                  <c:v>704.2</c:v>
                </c:pt>
                <c:pt idx="287">
                  <c:v>708.71</c:v>
                </c:pt>
                <c:pt idx="288">
                  <c:v>713.25</c:v>
                </c:pt>
                <c:pt idx="289">
                  <c:v>717.82</c:v>
                </c:pt>
                <c:pt idx="290">
                  <c:v>722.42</c:v>
                </c:pt>
                <c:pt idx="291">
                  <c:v>727.05</c:v>
                </c:pt>
                <c:pt idx="292">
                  <c:v>731.71</c:v>
                </c:pt>
                <c:pt idx="293">
                  <c:v>736.4</c:v>
                </c:pt>
                <c:pt idx="294">
                  <c:v>741.12</c:v>
                </c:pt>
                <c:pt idx="295">
                  <c:v>745.87</c:v>
                </c:pt>
                <c:pt idx="296">
                  <c:v>750.65</c:v>
                </c:pt>
                <c:pt idx="297">
                  <c:v>755.46</c:v>
                </c:pt>
                <c:pt idx="298">
                  <c:v>760.3</c:v>
                </c:pt>
                <c:pt idx="299">
                  <c:v>765.17</c:v>
                </c:pt>
                <c:pt idx="300">
                  <c:v>768.47528542443058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7647744"/>
        <c:axId val="67666304"/>
      </c:areaChart>
      <c:catAx>
        <c:axId val="6764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666304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676663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76477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 on Loan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Mortgage!$A$16:$A$316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Mortgage!$E$16:$E$316</c:f>
              <c:numCache>
                <c:formatCode>#,##0.00</c:formatCode>
                <c:ptCount val="301"/>
                <c:pt idx="0">
                  <c:v>103141.42528542432</c:v>
                </c:pt>
                <c:pt idx="1">
                  <c:v>103027.38528542433</c:v>
                </c:pt>
                <c:pt idx="2">
                  <c:v>102912.61528542433</c:v>
                </c:pt>
                <c:pt idx="3">
                  <c:v>102797.11528542433</c:v>
                </c:pt>
                <c:pt idx="4">
                  <c:v>102680.87528542432</c:v>
                </c:pt>
                <c:pt idx="5">
                  <c:v>102563.88528542432</c:v>
                </c:pt>
                <c:pt idx="6">
                  <c:v>102446.14528542431</c:v>
                </c:pt>
                <c:pt idx="7">
                  <c:v>102327.65528542431</c:v>
                </c:pt>
                <c:pt idx="8">
                  <c:v>102208.40528542431</c:v>
                </c:pt>
                <c:pt idx="9">
                  <c:v>102088.39528542431</c:v>
                </c:pt>
                <c:pt idx="10">
                  <c:v>101967.61528542431</c:v>
                </c:pt>
                <c:pt idx="11">
                  <c:v>101846.05528542431</c:v>
                </c:pt>
                <c:pt idx="12">
                  <c:v>101723.71528542432</c:v>
                </c:pt>
                <c:pt idx="13">
                  <c:v>101600.59528542432</c:v>
                </c:pt>
                <c:pt idx="14">
                  <c:v>101476.68528542432</c:v>
                </c:pt>
                <c:pt idx="15">
                  <c:v>101351.98528542432</c:v>
                </c:pt>
                <c:pt idx="16">
                  <c:v>101226.48528542432</c:v>
                </c:pt>
                <c:pt idx="17">
                  <c:v>101100.17528542432</c:v>
                </c:pt>
                <c:pt idx="18">
                  <c:v>100973.05528542433</c:v>
                </c:pt>
                <c:pt idx="19">
                  <c:v>100845.12528542434</c:v>
                </c:pt>
                <c:pt idx="20">
                  <c:v>100716.37528542434</c:v>
                </c:pt>
                <c:pt idx="21">
                  <c:v>100586.79528542433</c:v>
                </c:pt>
                <c:pt idx="22">
                  <c:v>100456.38528542433</c:v>
                </c:pt>
                <c:pt idx="23">
                  <c:v>100325.14528542433</c:v>
                </c:pt>
                <c:pt idx="24">
                  <c:v>100193.06528542432</c:v>
                </c:pt>
                <c:pt idx="25">
                  <c:v>100060.13528542433</c:v>
                </c:pt>
                <c:pt idx="26">
                  <c:v>99926.355285424332</c:v>
                </c:pt>
                <c:pt idx="27">
                  <c:v>99791.715285424332</c:v>
                </c:pt>
                <c:pt idx="28">
                  <c:v>99656.215285424332</c:v>
                </c:pt>
                <c:pt idx="29">
                  <c:v>99519.845285424337</c:v>
                </c:pt>
                <c:pt idx="30">
                  <c:v>99382.605285424332</c:v>
                </c:pt>
                <c:pt idx="31">
                  <c:v>99244.485285424336</c:v>
                </c:pt>
                <c:pt idx="32">
                  <c:v>99105.475285424342</c:v>
                </c:pt>
                <c:pt idx="33">
                  <c:v>98965.575285424347</c:v>
                </c:pt>
                <c:pt idx="34">
                  <c:v>98824.775285424344</c:v>
                </c:pt>
                <c:pt idx="35">
                  <c:v>98683.075285424347</c:v>
                </c:pt>
                <c:pt idx="36">
                  <c:v>98540.465285424347</c:v>
                </c:pt>
                <c:pt idx="37">
                  <c:v>98396.945285424343</c:v>
                </c:pt>
                <c:pt idx="38">
                  <c:v>98252.50528542434</c:v>
                </c:pt>
                <c:pt idx="39">
                  <c:v>98107.135285424345</c:v>
                </c:pt>
                <c:pt idx="40">
                  <c:v>97960.835285424342</c:v>
                </c:pt>
                <c:pt idx="41">
                  <c:v>97813.605285424346</c:v>
                </c:pt>
                <c:pt idx="42">
                  <c:v>97665.425285424353</c:v>
                </c:pt>
                <c:pt idx="43">
                  <c:v>97516.295285424349</c:v>
                </c:pt>
                <c:pt idx="44">
                  <c:v>97366.215285424347</c:v>
                </c:pt>
                <c:pt idx="45">
                  <c:v>97215.175285424353</c:v>
                </c:pt>
                <c:pt idx="46">
                  <c:v>97063.165285424358</c:v>
                </c:pt>
                <c:pt idx="47">
                  <c:v>96910.175285424353</c:v>
                </c:pt>
                <c:pt idx="48">
                  <c:v>96756.205285424352</c:v>
                </c:pt>
                <c:pt idx="49">
                  <c:v>96601.255285424355</c:v>
                </c:pt>
                <c:pt idx="50">
                  <c:v>96445.305285424358</c:v>
                </c:pt>
                <c:pt idx="51">
                  <c:v>96288.355285424361</c:v>
                </c:pt>
                <c:pt idx="52">
                  <c:v>96130.405285424364</c:v>
                </c:pt>
                <c:pt idx="53">
                  <c:v>95971.445285424357</c:v>
                </c:pt>
                <c:pt idx="54">
                  <c:v>95811.465285424361</c:v>
                </c:pt>
                <c:pt idx="55">
                  <c:v>95650.455285424367</c:v>
                </c:pt>
                <c:pt idx="56">
                  <c:v>95488.415285424373</c:v>
                </c:pt>
                <c:pt idx="57">
                  <c:v>95325.335285424371</c:v>
                </c:pt>
                <c:pt idx="58">
                  <c:v>95161.215285424376</c:v>
                </c:pt>
                <c:pt idx="59">
                  <c:v>94996.035285424383</c:v>
                </c:pt>
                <c:pt idx="60">
                  <c:v>94829.805285424387</c:v>
                </c:pt>
                <c:pt idx="61">
                  <c:v>94662.505285424384</c:v>
                </c:pt>
                <c:pt idx="62">
                  <c:v>94494.135285424389</c:v>
                </c:pt>
                <c:pt idx="63">
                  <c:v>94324.685285424392</c:v>
                </c:pt>
                <c:pt idx="64">
                  <c:v>94154.145285424398</c:v>
                </c:pt>
                <c:pt idx="65">
                  <c:v>93982.515285424393</c:v>
                </c:pt>
                <c:pt idx="66">
                  <c:v>93809.785285424397</c:v>
                </c:pt>
                <c:pt idx="67">
                  <c:v>93635.945285424401</c:v>
                </c:pt>
                <c:pt idx="68">
                  <c:v>93460.995285424404</c:v>
                </c:pt>
                <c:pt idx="69">
                  <c:v>93284.925285424397</c:v>
                </c:pt>
                <c:pt idx="70">
                  <c:v>93107.7252854244</c:v>
                </c:pt>
                <c:pt idx="71">
                  <c:v>92929.395285424398</c:v>
                </c:pt>
                <c:pt idx="72">
                  <c:v>92749.915285424402</c:v>
                </c:pt>
                <c:pt idx="73">
                  <c:v>92569.285285424397</c:v>
                </c:pt>
                <c:pt idx="74">
                  <c:v>92387.495285424404</c:v>
                </c:pt>
                <c:pt idx="75">
                  <c:v>92204.545285424407</c:v>
                </c:pt>
                <c:pt idx="76">
                  <c:v>92020.425285424411</c:v>
                </c:pt>
                <c:pt idx="77">
                  <c:v>91835.125285424409</c:v>
                </c:pt>
                <c:pt idx="78">
                  <c:v>91648.635285424403</c:v>
                </c:pt>
                <c:pt idx="79">
                  <c:v>91460.95528542441</c:v>
                </c:pt>
                <c:pt idx="80">
                  <c:v>91272.065285424411</c:v>
                </c:pt>
                <c:pt idx="81">
                  <c:v>91081.965285424405</c:v>
                </c:pt>
                <c:pt idx="82">
                  <c:v>90890.645285424398</c:v>
                </c:pt>
                <c:pt idx="83">
                  <c:v>90698.105285424404</c:v>
                </c:pt>
                <c:pt idx="84">
                  <c:v>90504.325285424406</c:v>
                </c:pt>
                <c:pt idx="85">
                  <c:v>90309.305285424402</c:v>
                </c:pt>
                <c:pt idx="86">
                  <c:v>90113.035285424397</c:v>
                </c:pt>
                <c:pt idx="87">
                  <c:v>89915.505285424399</c:v>
                </c:pt>
                <c:pt idx="88">
                  <c:v>89716.715285424405</c:v>
                </c:pt>
                <c:pt idx="89">
                  <c:v>89516.645285424398</c:v>
                </c:pt>
                <c:pt idx="90">
                  <c:v>89315.295285424392</c:v>
                </c:pt>
                <c:pt idx="91">
                  <c:v>89112.655285424393</c:v>
                </c:pt>
                <c:pt idx="92">
                  <c:v>88908.71528542439</c:v>
                </c:pt>
                <c:pt idx="93">
                  <c:v>88703.475285424385</c:v>
                </c:pt>
                <c:pt idx="94">
                  <c:v>88496.915285424388</c:v>
                </c:pt>
                <c:pt idx="95">
                  <c:v>88289.035285424383</c:v>
                </c:pt>
                <c:pt idx="96">
                  <c:v>88079.825285424376</c:v>
                </c:pt>
                <c:pt idx="97">
                  <c:v>87869.265285424379</c:v>
                </c:pt>
                <c:pt idx="98">
                  <c:v>87657.365285424385</c:v>
                </c:pt>
                <c:pt idx="99">
                  <c:v>87444.10528542439</c:v>
                </c:pt>
                <c:pt idx="100">
                  <c:v>87229.475285424385</c:v>
                </c:pt>
                <c:pt idx="101">
                  <c:v>87013.475285424385</c:v>
                </c:pt>
                <c:pt idx="102">
                  <c:v>86796.085285424386</c:v>
                </c:pt>
                <c:pt idx="103">
                  <c:v>86577.305285424387</c:v>
                </c:pt>
                <c:pt idx="104">
                  <c:v>86357.125285424394</c:v>
                </c:pt>
                <c:pt idx="105">
                  <c:v>86135.535285424397</c:v>
                </c:pt>
                <c:pt idx="106">
                  <c:v>85912.525285424403</c:v>
                </c:pt>
                <c:pt idx="107">
                  <c:v>85688.0852854244</c:v>
                </c:pt>
                <c:pt idx="108">
                  <c:v>85462.205285424396</c:v>
                </c:pt>
                <c:pt idx="109">
                  <c:v>85234.875285424394</c:v>
                </c:pt>
                <c:pt idx="110">
                  <c:v>85006.0852854244</c:v>
                </c:pt>
                <c:pt idx="111">
                  <c:v>84775.8352854244</c:v>
                </c:pt>
                <c:pt idx="112">
                  <c:v>84544.105285424404</c:v>
                </c:pt>
                <c:pt idx="113">
                  <c:v>84310.895285424398</c:v>
                </c:pt>
                <c:pt idx="114">
                  <c:v>84076.185285424392</c:v>
                </c:pt>
                <c:pt idx="115">
                  <c:v>83839.975285424385</c:v>
                </c:pt>
                <c:pt idx="116">
                  <c:v>83602.245285424389</c:v>
                </c:pt>
                <c:pt idx="117">
                  <c:v>83362.995285424389</c:v>
                </c:pt>
                <c:pt idx="118">
                  <c:v>83122.21528542439</c:v>
                </c:pt>
                <c:pt idx="119">
                  <c:v>82879.885285424389</c:v>
                </c:pt>
                <c:pt idx="120">
                  <c:v>82636.005285424384</c:v>
                </c:pt>
                <c:pt idx="121">
                  <c:v>82390.565285424382</c:v>
                </c:pt>
                <c:pt idx="122">
                  <c:v>82143.555285424387</c:v>
                </c:pt>
                <c:pt idx="123">
                  <c:v>81894.955285424381</c:v>
                </c:pt>
                <c:pt idx="124">
                  <c:v>81644.765285424379</c:v>
                </c:pt>
                <c:pt idx="125">
                  <c:v>81392.975285424385</c:v>
                </c:pt>
                <c:pt idx="126">
                  <c:v>81139.565285424382</c:v>
                </c:pt>
                <c:pt idx="127">
                  <c:v>80884.535285424383</c:v>
                </c:pt>
                <c:pt idx="128">
                  <c:v>80627.875285424379</c:v>
                </c:pt>
                <c:pt idx="129">
                  <c:v>80369.565285424382</c:v>
                </c:pt>
                <c:pt idx="130">
                  <c:v>80109.595285424381</c:v>
                </c:pt>
                <c:pt idx="131">
                  <c:v>79847.965285424376</c:v>
                </c:pt>
                <c:pt idx="132">
                  <c:v>79584.655285424378</c:v>
                </c:pt>
                <c:pt idx="133">
                  <c:v>79319.655285424378</c:v>
                </c:pt>
                <c:pt idx="134">
                  <c:v>79052.965285424376</c:v>
                </c:pt>
                <c:pt idx="135">
                  <c:v>78784.565285424382</c:v>
                </c:pt>
                <c:pt idx="136">
                  <c:v>78514.445285424386</c:v>
                </c:pt>
                <c:pt idx="137">
                  <c:v>78242.595285424381</c:v>
                </c:pt>
                <c:pt idx="138">
                  <c:v>77968.995285424375</c:v>
                </c:pt>
                <c:pt idx="139">
                  <c:v>77693.645285424369</c:v>
                </c:pt>
                <c:pt idx="140">
                  <c:v>77416.535285424368</c:v>
                </c:pt>
                <c:pt idx="141">
                  <c:v>77137.645285424369</c:v>
                </c:pt>
                <c:pt idx="142">
                  <c:v>76856.965285424376</c:v>
                </c:pt>
                <c:pt idx="143">
                  <c:v>76574.495285424375</c:v>
                </c:pt>
                <c:pt idx="144">
                  <c:v>76290.205285424381</c:v>
                </c:pt>
                <c:pt idx="145">
                  <c:v>76004.095285424381</c:v>
                </c:pt>
                <c:pt idx="146">
                  <c:v>75716.155285424378</c:v>
                </c:pt>
                <c:pt idx="147">
                  <c:v>75426.365285424385</c:v>
                </c:pt>
                <c:pt idx="148">
                  <c:v>75134.725285424385</c:v>
                </c:pt>
                <c:pt idx="149">
                  <c:v>74841.21528542439</c:v>
                </c:pt>
                <c:pt idx="150">
                  <c:v>74545.825285424391</c:v>
                </c:pt>
                <c:pt idx="151">
                  <c:v>74248.535285424397</c:v>
                </c:pt>
                <c:pt idx="152">
                  <c:v>73949.345285424395</c:v>
                </c:pt>
                <c:pt idx="153">
                  <c:v>73648.235285424395</c:v>
                </c:pt>
                <c:pt idx="154">
                  <c:v>73345.195285424401</c:v>
                </c:pt>
                <c:pt idx="155">
                  <c:v>73040.215285424405</c:v>
                </c:pt>
                <c:pt idx="156">
                  <c:v>72733.285285424412</c:v>
                </c:pt>
                <c:pt idx="157">
                  <c:v>72424.385285424418</c:v>
                </c:pt>
                <c:pt idx="158">
                  <c:v>72113.505285424413</c:v>
                </c:pt>
                <c:pt idx="159">
                  <c:v>71800.635285424418</c:v>
                </c:pt>
                <c:pt idx="160">
                  <c:v>71485.755285424413</c:v>
                </c:pt>
                <c:pt idx="161">
                  <c:v>71168.855285424419</c:v>
                </c:pt>
                <c:pt idx="162">
                  <c:v>70849.925285424426</c:v>
                </c:pt>
                <c:pt idx="163">
                  <c:v>70528.955285424425</c:v>
                </c:pt>
                <c:pt idx="164">
                  <c:v>70205.925285424426</c:v>
                </c:pt>
                <c:pt idx="165">
                  <c:v>69880.82528542442</c:v>
                </c:pt>
                <c:pt idx="166">
                  <c:v>69553.645285424427</c:v>
                </c:pt>
                <c:pt idx="167">
                  <c:v>69224.365285424428</c:v>
                </c:pt>
                <c:pt idx="168">
                  <c:v>68892.975285424429</c:v>
                </c:pt>
                <c:pt idx="169">
                  <c:v>68559.465285424434</c:v>
                </c:pt>
                <c:pt idx="170">
                  <c:v>68223.81528542444</c:v>
                </c:pt>
                <c:pt idx="171">
                  <c:v>67886.015285424437</c:v>
                </c:pt>
                <c:pt idx="172">
                  <c:v>67546.055285424431</c:v>
                </c:pt>
                <c:pt idx="173">
                  <c:v>67203.915285424431</c:v>
                </c:pt>
                <c:pt idx="174">
                  <c:v>66859.585285424429</c:v>
                </c:pt>
                <c:pt idx="175">
                  <c:v>66513.045285424436</c:v>
                </c:pt>
                <c:pt idx="176">
                  <c:v>66164.285285424441</c:v>
                </c:pt>
                <c:pt idx="177">
                  <c:v>65813.285285424441</c:v>
                </c:pt>
                <c:pt idx="178">
                  <c:v>65460.035285424441</c:v>
                </c:pt>
                <c:pt idx="179">
                  <c:v>65104.525285424439</c:v>
                </c:pt>
                <c:pt idx="180">
                  <c:v>64746.735285424438</c:v>
                </c:pt>
                <c:pt idx="181">
                  <c:v>64386.655285424436</c:v>
                </c:pt>
                <c:pt idx="182">
                  <c:v>64024.265285424437</c:v>
                </c:pt>
                <c:pt idx="183">
                  <c:v>63659.555285424438</c:v>
                </c:pt>
                <c:pt idx="184">
                  <c:v>63292.505285424435</c:v>
                </c:pt>
                <c:pt idx="185">
                  <c:v>62923.105285424434</c:v>
                </c:pt>
                <c:pt idx="186">
                  <c:v>62551.335285424437</c:v>
                </c:pt>
                <c:pt idx="187">
                  <c:v>62177.185285424435</c:v>
                </c:pt>
                <c:pt idx="188">
                  <c:v>61800.635285424432</c:v>
                </c:pt>
                <c:pt idx="189">
                  <c:v>61421.675285424433</c:v>
                </c:pt>
                <c:pt idx="190">
                  <c:v>61040.285285424434</c:v>
                </c:pt>
                <c:pt idx="191">
                  <c:v>60656.455285424432</c:v>
                </c:pt>
                <c:pt idx="192">
                  <c:v>60270.165285424431</c:v>
                </c:pt>
                <c:pt idx="193">
                  <c:v>59881.395285424434</c:v>
                </c:pt>
                <c:pt idx="194">
                  <c:v>59490.135285424432</c:v>
                </c:pt>
                <c:pt idx="195">
                  <c:v>59096.365285424436</c:v>
                </c:pt>
                <c:pt idx="196">
                  <c:v>58700.075285424435</c:v>
                </c:pt>
                <c:pt idx="197">
                  <c:v>58301.245285424433</c:v>
                </c:pt>
                <c:pt idx="198">
                  <c:v>57899.855285424434</c:v>
                </c:pt>
                <c:pt idx="199">
                  <c:v>57495.895285424434</c:v>
                </c:pt>
                <c:pt idx="200">
                  <c:v>57089.345285424431</c:v>
                </c:pt>
                <c:pt idx="201">
                  <c:v>56680.19528542443</c:v>
                </c:pt>
                <c:pt idx="202">
                  <c:v>56268.425285424433</c:v>
                </c:pt>
                <c:pt idx="203">
                  <c:v>55854.01528542443</c:v>
                </c:pt>
                <c:pt idx="204">
                  <c:v>55436.94528542443</c:v>
                </c:pt>
                <c:pt idx="205">
                  <c:v>55017.205285424432</c:v>
                </c:pt>
                <c:pt idx="206">
                  <c:v>54594.775285424432</c:v>
                </c:pt>
                <c:pt idx="207">
                  <c:v>54169.635285424432</c:v>
                </c:pt>
                <c:pt idx="208">
                  <c:v>53741.775285424432</c:v>
                </c:pt>
                <c:pt idx="209">
                  <c:v>53311.175285424433</c:v>
                </c:pt>
                <c:pt idx="210">
                  <c:v>52877.815285424433</c:v>
                </c:pt>
                <c:pt idx="211">
                  <c:v>52441.675285424433</c:v>
                </c:pt>
                <c:pt idx="212">
                  <c:v>52002.735285424431</c:v>
                </c:pt>
                <c:pt idx="213">
                  <c:v>51560.985285424431</c:v>
                </c:pt>
                <c:pt idx="214">
                  <c:v>51116.405285424429</c:v>
                </c:pt>
                <c:pt idx="215">
                  <c:v>50668.975285424429</c:v>
                </c:pt>
                <c:pt idx="216">
                  <c:v>50218.675285424426</c:v>
                </c:pt>
                <c:pt idx="217">
                  <c:v>49765.495285424426</c:v>
                </c:pt>
                <c:pt idx="218">
                  <c:v>49309.405285424429</c:v>
                </c:pt>
                <c:pt idx="219">
                  <c:v>48850.395285424427</c:v>
                </c:pt>
                <c:pt idx="220">
                  <c:v>48388.44528542443</c:v>
                </c:pt>
                <c:pt idx="221">
                  <c:v>47923.535285424427</c:v>
                </c:pt>
                <c:pt idx="222">
                  <c:v>47455.645285424427</c:v>
                </c:pt>
                <c:pt idx="223">
                  <c:v>46984.755285424428</c:v>
                </c:pt>
                <c:pt idx="224">
                  <c:v>46510.845285424424</c:v>
                </c:pt>
                <c:pt idx="225">
                  <c:v>46033.905285424422</c:v>
                </c:pt>
                <c:pt idx="226">
                  <c:v>45553.905285424422</c:v>
                </c:pt>
                <c:pt idx="227">
                  <c:v>45070.82528542442</c:v>
                </c:pt>
                <c:pt idx="228">
                  <c:v>44584.655285424422</c:v>
                </c:pt>
                <c:pt idx="229">
                  <c:v>44095.365285424421</c:v>
                </c:pt>
                <c:pt idx="230">
                  <c:v>43602.945285424423</c:v>
                </c:pt>
                <c:pt idx="231">
                  <c:v>43107.365285424421</c:v>
                </c:pt>
                <c:pt idx="232">
                  <c:v>42608.615285424421</c:v>
                </c:pt>
                <c:pt idx="233">
                  <c:v>42106.665285424424</c:v>
                </c:pt>
                <c:pt idx="234">
                  <c:v>41601.495285424426</c:v>
                </c:pt>
                <c:pt idx="235">
                  <c:v>41093.095285424424</c:v>
                </c:pt>
                <c:pt idx="236">
                  <c:v>40581.435285424421</c:v>
                </c:pt>
                <c:pt idx="237">
                  <c:v>40066.495285424418</c:v>
                </c:pt>
                <c:pt idx="238">
                  <c:v>39548.25528542442</c:v>
                </c:pt>
                <c:pt idx="239">
                  <c:v>39026.695285424423</c:v>
                </c:pt>
                <c:pt idx="240">
                  <c:v>38501.795285424421</c:v>
                </c:pt>
                <c:pt idx="241">
                  <c:v>37973.525285424425</c:v>
                </c:pt>
                <c:pt idx="242">
                  <c:v>37441.875285424423</c:v>
                </c:pt>
                <c:pt idx="243">
                  <c:v>36906.815285424425</c:v>
                </c:pt>
                <c:pt idx="244">
                  <c:v>36368.325285424427</c:v>
                </c:pt>
                <c:pt idx="245">
                  <c:v>35826.385285424425</c:v>
                </c:pt>
                <c:pt idx="246">
                  <c:v>35280.975285424422</c:v>
                </c:pt>
                <c:pt idx="247">
                  <c:v>34732.065285424418</c:v>
                </c:pt>
                <c:pt idx="248">
                  <c:v>34179.635285424418</c:v>
                </c:pt>
                <c:pt idx="249">
                  <c:v>33623.665285424417</c:v>
                </c:pt>
                <c:pt idx="250">
                  <c:v>33064.135285424418</c:v>
                </c:pt>
                <c:pt idx="251">
                  <c:v>32501.025285424417</c:v>
                </c:pt>
                <c:pt idx="252">
                  <c:v>31934.305285424416</c:v>
                </c:pt>
                <c:pt idx="253">
                  <c:v>31363.955285424418</c:v>
                </c:pt>
                <c:pt idx="254">
                  <c:v>30789.945285424419</c:v>
                </c:pt>
                <c:pt idx="255">
                  <c:v>30212.25528542442</c:v>
                </c:pt>
                <c:pt idx="256">
                  <c:v>29630.865285424421</c:v>
                </c:pt>
                <c:pt idx="257">
                  <c:v>29045.745285424422</c:v>
                </c:pt>
                <c:pt idx="258">
                  <c:v>28456.875285424423</c:v>
                </c:pt>
                <c:pt idx="259">
                  <c:v>27864.235285424424</c:v>
                </c:pt>
                <c:pt idx="260">
                  <c:v>27267.795285424425</c:v>
                </c:pt>
                <c:pt idx="261">
                  <c:v>26667.535285424427</c:v>
                </c:pt>
                <c:pt idx="262">
                  <c:v>26063.425285424426</c:v>
                </c:pt>
                <c:pt idx="263">
                  <c:v>25455.445285424426</c:v>
                </c:pt>
                <c:pt idx="264">
                  <c:v>24843.575285424427</c:v>
                </c:pt>
                <c:pt idx="265">
                  <c:v>24227.785285424427</c:v>
                </c:pt>
                <c:pt idx="266">
                  <c:v>23608.045285424425</c:v>
                </c:pt>
                <c:pt idx="267">
                  <c:v>22984.335285424426</c:v>
                </c:pt>
                <c:pt idx="268">
                  <c:v>22356.625285424427</c:v>
                </c:pt>
                <c:pt idx="269">
                  <c:v>21724.895285424427</c:v>
                </c:pt>
                <c:pt idx="270">
                  <c:v>21089.115285424428</c:v>
                </c:pt>
                <c:pt idx="271">
                  <c:v>20449.26528542443</c:v>
                </c:pt>
                <c:pt idx="272">
                  <c:v>19805.315285424429</c:v>
                </c:pt>
                <c:pt idx="273">
                  <c:v>19157.235285424427</c:v>
                </c:pt>
                <c:pt idx="274">
                  <c:v>18505.005285424428</c:v>
                </c:pt>
                <c:pt idx="275">
                  <c:v>17848.595285424428</c:v>
                </c:pt>
                <c:pt idx="276">
                  <c:v>17187.975285424429</c:v>
                </c:pt>
                <c:pt idx="277">
                  <c:v>16523.12528542443</c:v>
                </c:pt>
                <c:pt idx="278">
                  <c:v>15854.01528542443</c:v>
                </c:pt>
                <c:pt idx="279">
                  <c:v>15180.61528542443</c:v>
                </c:pt>
                <c:pt idx="280">
                  <c:v>14502.895285424431</c:v>
                </c:pt>
                <c:pt idx="281">
                  <c:v>13820.835285424431</c:v>
                </c:pt>
                <c:pt idx="282">
                  <c:v>13134.405285424431</c:v>
                </c:pt>
                <c:pt idx="283">
                  <c:v>12443.575285424431</c:v>
                </c:pt>
                <c:pt idx="284">
                  <c:v>11748.315285424431</c:v>
                </c:pt>
                <c:pt idx="285">
                  <c:v>11048.60528542443</c:v>
                </c:pt>
                <c:pt idx="286">
                  <c:v>10344.405285424429</c:v>
                </c:pt>
                <c:pt idx="287">
                  <c:v>9635.69528542443</c:v>
                </c:pt>
                <c:pt idx="288">
                  <c:v>8922.44528542443</c:v>
                </c:pt>
                <c:pt idx="289">
                  <c:v>8204.6252854244303</c:v>
                </c:pt>
                <c:pt idx="290">
                  <c:v>7482.2052854244303</c:v>
                </c:pt>
                <c:pt idx="291">
                  <c:v>6755.1552854244301</c:v>
                </c:pt>
                <c:pt idx="292">
                  <c:v>6023.44528542443</c:v>
                </c:pt>
                <c:pt idx="293">
                  <c:v>5287.0452854244304</c:v>
                </c:pt>
                <c:pt idx="294">
                  <c:v>4545.9252854244305</c:v>
                </c:pt>
                <c:pt idx="295">
                  <c:v>3800.0552854244306</c:v>
                </c:pt>
                <c:pt idx="296">
                  <c:v>3049.4052854244305</c:v>
                </c:pt>
                <c:pt idx="297">
                  <c:v>2293.9452854244305</c:v>
                </c:pt>
                <c:pt idx="298">
                  <c:v>1533.6452854244305</c:v>
                </c:pt>
                <c:pt idx="299">
                  <c:v>768.47528542443058</c:v>
                </c:pt>
                <c:pt idx="3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94592"/>
        <c:axId val="67696512"/>
      </c:lineChart>
      <c:catAx>
        <c:axId val="676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696512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676965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67694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Loan 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ARM!$A$14:$A$374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ARM!$E$14:$E$374</c:f>
              <c:numCache>
                <c:formatCode>_(* #,##0.00_);_(* \(#,##0.00\);_(* "-"??_);_(@_)</c:formatCode>
                <c:ptCount val="361"/>
                <c:pt idx="0">
                  <c:v>200000</c:v>
                </c:pt>
                <c:pt idx="1">
                  <c:v>199711.84</c:v>
                </c:pt>
                <c:pt idx="2">
                  <c:v>199422.72</c:v>
                </c:pt>
                <c:pt idx="3">
                  <c:v>199132.63</c:v>
                </c:pt>
                <c:pt idx="4">
                  <c:v>198841.58000000002</c:v>
                </c:pt>
                <c:pt idx="5">
                  <c:v>198549.56000000003</c:v>
                </c:pt>
                <c:pt idx="6">
                  <c:v>198256.56000000003</c:v>
                </c:pt>
                <c:pt idx="7">
                  <c:v>197962.59000000003</c:v>
                </c:pt>
                <c:pt idx="8">
                  <c:v>197667.64</c:v>
                </c:pt>
                <c:pt idx="9">
                  <c:v>197371.7</c:v>
                </c:pt>
                <c:pt idx="10">
                  <c:v>197074.78</c:v>
                </c:pt>
                <c:pt idx="11">
                  <c:v>196776.87</c:v>
                </c:pt>
                <c:pt idx="12">
                  <c:v>196477.96</c:v>
                </c:pt>
                <c:pt idx="13">
                  <c:v>196178.06</c:v>
                </c:pt>
                <c:pt idx="14">
                  <c:v>195877.16</c:v>
                </c:pt>
                <c:pt idx="15">
                  <c:v>195575.25</c:v>
                </c:pt>
                <c:pt idx="16">
                  <c:v>195272.34</c:v>
                </c:pt>
                <c:pt idx="17">
                  <c:v>194968.41999999998</c:v>
                </c:pt>
                <c:pt idx="18">
                  <c:v>194663.47999999998</c:v>
                </c:pt>
                <c:pt idx="19">
                  <c:v>194357.52999999997</c:v>
                </c:pt>
                <c:pt idx="20">
                  <c:v>194050.55999999997</c:v>
                </c:pt>
                <c:pt idx="21">
                  <c:v>193742.56999999998</c:v>
                </c:pt>
                <c:pt idx="22">
                  <c:v>193433.55</c:v>
                </c:pt>
                <c:pt idx="23">
                  <c:v>193123.5</c:v>
                </c:pt>
                <c:pt idx="24">
                  <c:v>192812.42</c:v>
                </c:pt>
                <c:pt idx="25">
                  <c:v>192500.30000000002</c:v>
                </c:pt>
                <c:pt idx="26">
                  <c:v>192187.14</c:v>
                </c:pt>
                <c:pt idx="27">
                  <c:v>191872.93000000002</c:v>
                </c:pt>
                <c:pt idx="28">
                  <c:v>191557.68000000002</c:v>
                </c:pt>
                <c:pt idx="29">
                  <c:v>191241.38000000003</c:v>
                </c:pt>
                <c:pt idx="30">
                  <c:v>190924.02000000005</c:v>
                </c:pt>
                <c:pt idx="31">
                  <c:v>190605.60000000003</c:v>
                </c:pt>
                <c:pt idx="32">
                  <c:v>190286.12000000002</c:v>
                </c:pt>
                <c:pt idx="33">
                  <c:v>189965.58000000002</c:v>
                </c:pt>
                <c:pt idx="34">
                  <c:v>189643.97000000003</c:v>
                </c:pt>
                <c:pt idx="35">
                  <c:v>189321.29000000004</c:v>
                </c:pt>
                <c:pt idx="36">
                  <c:v>188997.53000000003</c:v>
                </c:pt>
                <c:pt idx="37">
                  <c:v>188672.69000000003</c:v>
                </c:pt>
                <c:pt idx="38">
                  <c:v>188346.77000000002</c:v>
                </c:pt>
                <c:pt idx="39">
                  <c:v>188019.76</c:v>
                </c:pt>
                <c:pt idx="40">
                  <c:v>187691.66</c:v>
                </c:pt>
                <c:pt idx="41">
                  <c:v>187362.47</c:v>
                </c:pt>
                <c:pt idx="42">
                  <c:v>187032.18</c:v>
                </c:pt>
                <c:pt idx="43">
                  <c:v>186700.78999999998</c:v>
                </c:pt>
                <c:pt idx="44">
                  <c:v>186368.3</c:v>
                </c:pt>
                <c:pt idx="45">
                  <c:v>186034.69999999998</c:v>
                </c:pt>
                <c:pt idx="46">
                  <c:v>185699.99</c:v>
                </c:pt>
                <c:pt idx="47">
                  <c:v>185364.16</c:v>
                </c:pt>
                <c:pt idx="48">
                  <c:v>185027.21</c:v>
                </c:pt>
                <c:pt idx="49">
                  <c:v>184689.13999999998</c:v>
                </c:pt>
                <c:pt idx="50">
                  <c:v>184349.93999999997</c:v>
                </c:pt>
                <c:pt idx="51">
                  <c:v>184009.61</c:v>
                </c:pt>
                <c:pt idx="52">
                  <c:v>183668.15</c:v>
                </c:pt>
                <c:pt idx="53">
                  <c:v>183325.55</c:v>
                </c:pt>
                <c:pt idx="54">
                  <c:v>182981.81</c:v>
                </c:pt>
                <c:pt idx="55">
                  <c:v>182636.91999999998</c:v>
                </c:pt>
                <c:pt idx="56">
                  <c:v>182290.87999999998</c:v>
                </c:pt>
                <c:pt idx="57">
                  <c:v>181943.68999999997</c:v>
                </c:pt>
                <c:pt idx="58">
                  <c:v>181595.33999999997</c:v>
                </c:pt>
                <c:pt idx="59">
                  <c:v>181245.82999999996</c:v>
                </c:pt>
                <c:pt idx="60">
                  <c:v>180895.14999999997</c:v>
                </c:pt>
                <c:pt idx="61">
                  <c:v>180688.93999999997</c:v>
                </c:pt>
                <c:pt idx="62">
                  <c:v>180481.44999999998</c:v>
                </c:pt>
                <c:pt idx="63">
                  <c:v>180272.65999999997</c:v>
                </c:pt>
                <c:pt idx="64">
                  <c:v>180062.55999999997</c:v>
                </c:pt>
                <c:pt idx="65">
                  <c:v>179851.14999999997</c:v>
                </c:pt>
                <c:pt idx="66">
                  <c:v>179638.41999999995</c:v>
                </c:pt>
                <c:pt idx="67">
                  <c:v>179424.35999999996</c:v>
                </c:pt>
                <c:pt idx="68">
                  <c:v>179208.95999999996</c:v>
                </c:pt>
                <c:pt idx="69">
                  <c:v>178992.21999999997</c:v>
                </c:pt>
                <c:pt idx="70">
                  <c:v>178774.11999999997</c:v>
                </c:pt>
                <c:pt idx="71">
                  <c:v>178554.65999999997</c:v>
                </c:pt>
                <c:pt idx="72">
                  <c:v>178333.83</c:v>
                </c:pt>
                <c:pt idx="73">
                  <c:v>178111.62</c:v>
                </c:pt>
                <c:pt idx="74">
                  <c:v>177888.02</c:v>
                </c:pt>
                <c:pt idx="75">
                  <c:v>177663.02</c:v>
                </c:pt>
                <c:pt idx="76">
                  <c:v>177436.61</c:v>
                </c:pt>
                <c:pt idx="77">
                  <c:v>177208.78999999998</c:v>
                </c:pt>
                <c:pt idx="78">
                  <c:v>176979.53999999998</c:v>
                </c:pt>
                <c:pt idx="79">
                  <c:v>176748.86</c:v>
                </c:pt>
                <c:pt idx="80">
                  <c:v>176516.74</c:v>
                </c:pt>
                <c:pt idx="81">
                  <c:v>176283.16999999998</c:v>
                </c:pt>
                <c:pt idx="82">
                  <c:v>176048.13999999998</c:v>
                </c:pt>
                <c:pt idx="83">
                  <c:v>175811.63999999998</c:v>
                </c:pt>
                <c:pt idx="84">
                  <c:v>175573.65999999997</c:v>
                </c:pt>
                <c:pt idx="85">
                  <c:v>175334.19999999998</c:v>
                </c:pt>
                <c:pt idx="86">
                  <c:v>175093.24</c:v>
                </c:pt>
                <c:pt idx="87">
                  <c:v>174850.77</c:v>
                </c:pt>
                <c:pt idx="88">
                  <c:v>174606.78999999998</c:v>
                </c:pt>
                <c:pt idx="89">
                  <c:v>174361.27999999997</c:v>
                </c:pt>
                <c:pt idx="90">
                  <c:v>174114.23999999996</c:v>
                </c:pt>
                <c:pt idx="91">
                  <c:v>173865.64999999997</c:v>
                </c:pt>
                <c:pt idx="92">
                  <c:v>173615.50999999995</c:v>
                </c:pt>
                <c:pt idx="93">
                  <c:v>173363.80999999994</c:v>
                </c:pt>
                <c:pt idx="94">
                  <c:v>173110.52999999994</c:v>
                </c:pt>
                <c:pt idx="95">
                  <c:v>172855.66999999995</c:v>
                </c:pt>
                <c:pt idx="96">
                  <c:v>172599.21999999994</c:v>
                </c:pt>
                <c:pt idx="97">
                  <c:v>172341.16999999995</c:v>
                </c:pt>
                <c:pt idx="98">
                  <c:v>172081.49999999994</c:v>
                </c:pt>
                <c:pt idx="99">
                  <c:v>171820.20999999993</c:v>
                </c:pt>
                <c:pt idx="100">
                  <c:v>171557.28999999992</c:v>
                </c:pt>
                <c:pt idx="101">
                  <c:v>171292.71999999991</c:v>
                </c:pt>
                <c:pt idx="102">
                  <c:v>171026.49999999991</c:v>
                </c:pt>
                <c:pt idx="103">
                  <c:v>170758.61999999991</c:v>
                </c:pt>
                <c:pt idx="104">
                  <c:v>170489.05999999991</c:v>
                </c:pt>
                <c:pt idx="105">
                  <c:v>170217.81999999992</c:v>
                </c:pt>
                <c:pt idx="106">
                  <c:v>169944.87999999992</c:v>
                </c:pt>
                <c:pt idx="107">
                  <c:v>169670.2399999999</c:v>
                </c:pt>
                <c:pt idx="108">
                  <c:v>169393.87999999992</c:v>
                </c:pt>
                <c:pt idx="109">
                  <c:v>169115.78999999992</c:v>
                </c:pt>
                <c:pt idx="110">
                  <c:v>168835.95999999993</c:v>
                </c:pt>
                <c:pt idx="111">
                  <c:v>168554.37999999995</c:v>
                </c:pt>
                <c:pt idx="112">
                  <c:v>168271.03999999995</c:v>
                </c:pt>
                <c:pt idx="113">
                  <c:v>167985.92999999996</c:v>
                </c:pt>
                <c:pt idx="114">
                  <c:v>167699.03999999995</c:v>
                </c:pt>
                <c:pt idx="115">
                  <c:v>167410.35999999996</c:v>
                </c:pt>
                <c:pt idx="116">
                  <c:v>167119.86999999997</c:v>
                </c:pt>
                <c:pt idx="117">
                  <c:v>166827.56999999998</c:v>
                </c:pt>
                <c:pt idx="118">
                  <c:v>166533.43999999997</c:v>
                </c:pt>
                <c:pt idx="119">
                  <c:v>166237.46999999997</c:v>
                </c:pt>
                <c:pt idx="120">
                  <c:v>165939.64999999997</c:v>
                </c:pt>
                <c:pt idx="121">
                  <c:v>165639.96999999997</c:v>
                </c:pt>
                <c:pt idx="122">
                  <c:v>165338.41999999998</c:v>
                </c:pt>
                <c:pt idx="123">
                  <c:v>165034.99</c:v>
                </c:pt>
                <c:pt idx="124">
                  <c:v>164729.66</c:v>
                </c:pt>
                <c:pt idx="125">
                  <c:v>164422.42000000001</c:v>
                </c:pt>
                <c:pt idx="126">
                  <c:v>164113.26</c:v>
                </c:pt>
                <c:pt idx="127">
                  <c:v>163802.17000000001</c:v>
                </c:pt>
                <c:pt idx="128">
                  <c:v>163489.13</c:v>
                </c:pt>
                <c:pt idx="129">
                  <c:v>163174.14000000001</c:v>
                </c:pt>
                <c:pt idx="130">
                  <c:v>162857.18000000002</c:v>
                </c:pt>
                <c:pt idx="131">
                  <c:v>162538.24000000002</c:v>
                </c:pt>
                <c:pt idx="132">
                  <c:v>162217.30000000002</c:v>
                </c:pt>
                <c:pt idx="133">
                  <c:v>161894.36000000002</c:v>
                </c:pt>
                <c:pt idx="134">
                  <c:v>161569.40000000002</c:v>
                </c:pt>
                <c:pt idx="135">
                  <c:v>161242.41000000003</c:v>
                </c:pt>
                <c:pt idx="136">
                  <c:v>160913.38000000003</c:v>
                </c:pt>
                <c:pt idx="137">
                  <c:v>160582.29000000004</c:v>
                </c:pt>
                <c:pt idx="138">
                  <c:v>160249.13000000003</c:v>
                </c:pt>
                <c:pt idx="139">
                  <c:v>159913.89000000004</c:v>
                </c:pt>
                <c:pt idx="140">
                  <c:v>159576.55000000005</c:v>
                </c:pt>
                <c:pt idx="141">
                  <c:v>159237.10000000003</c:v>
                </c:pt>
                <c:pt idx="142">
                  <c:v>158895.53000000003</c:v>
                </c:pt>
                <c:pt idx="143">
                  <c:v>158551.83000000002</c:v>
                </c:pt>
                <c:pt idx="144">
                  <c:v>158205.98000000001</c:v>
                </c:pt>
                <c:pt idx="145">
                  <c:v>157857.97</c:v>
                </c:pt>
                <c:pt idx="146">
                  <c:v>157507.78</c:v>
                </c:pt>
                <c:pt idx="147">
                  <c:v>157155.4</c:v>
                </c:pt>
                <c:pt idx="148">
                  <c:v>156800.82</c:v>
                </c:pt>
                <c:pt idx="149">
                  <c:v>156444.03</c:v>
                </c:pt>
                <c:pt idx="150">
                  <c:v>156085.01</c:v>
                </c:pt>
                <c:pt idx="151">
                  <c:v>155723.74000000002</c:v>
                </c:pt>
                <c:pt idx="152">
                  <c:v>155360.21000000002</c:v>
                </c:pt>
                <c:pt idx="153">
                  <c:v>154994.41000000003</c:v>
                </c:pt>
                <c:pt idx="154">
                  <c:v>154626.33000000005</c:v>
                </c:pt>
                <c:pt idx="155">
                  <c:v>154255.94000000003</c:v>
                </c:pt>
                <c:pt idx="156">
                  <c:v>153883.24000000002</c:v>
                </c:pt>
                <c:pt idx="157">
                  <c:v>153508.21000000002</c:v>
                </c:pt>
                <c:pt idx="158">
                  <c:v>153130.84000000003</c:v>
                </c:pt>
                <c:pt idx="159">
                  <c:v>152751.11000000002</c:v>
                </c:pt>
                <c:pt idx="160">
                  <c:v>152369.00000000003</c:v>
                </c:pt>
                <c:pt idx="161">
                  <c:v>151984.51000000004</c:v>
                </c:pt>
                <c:pt idx="162">
                  <c:v>151597.61000000004</c:v>
                </c:pt>
                <c:pt idx="163">
                  <c:v>151208.30000000005</c:v>
                </c:pt>
                <c:pt idx="164">
                  <c:v>150816.55000000005</c:v>
                </c:pt>
                <c:pt idx="165">
                  <c:v>150422.35000000003</c:v>
                </c:pt>
                <c:pt idx="166">
                  <c:v>150025.69000000003</c:v>
                </c:pt>
                <c:pt idx="167">
                  <c:v>149626.55000000002</c:v>
                </c:pt>
                <c:pt idx="168">
                  <c:v>149224.92000000001</c:v>
                </c:pt>
                <c:pt idx="169">
                  <c:v>148820.78</c:v>
                </c:pt>
                <c:pt idx="170">
                  <c:v>148414.10999999999</c:v>
                </c:pt>
                <c:pt idx="171">
                  <c:v>148004.9</c:v>
                </c:pt>
                <c:pt idx="172">
                  <c:v>147593.13</c:v>
                </c:pt>
                <c:pt idx="173">
                  <c:v>147178.79</c:v>
                </c:pt>
                <c:pt idx="174">
                  <c:v>146761.86000000002</c:v>
                </c:pt>
                <c:pt idx="175">
                  <c:v>146342.32</c:v>
                </c:pt>
                <c:pt idx="176">
                  <c:v>145920.16</c:v>
                </c:pt>
                <c:pt idx="177">
                  <c:v>145495.36000000002</c:v>
                </c:pt>
                <c:pt idx="178">
                  <c:v>145067.91</c:v>
                </c:pt>
                <c:pt idx="179">
                  <c:v>144637.78</c:v>
                </c:pt>
                <c:pt idx="180">
                  <c:v>144204.97</c:v>
                </c:pt>
                <c:pt idx="181">
                  <c:v>143769.45000000001</c:v>
                </c:pt>
                <c:pt idx="182">
                  <c:v>143331.21000000002</c:v>
                </c:pt>
                <c:pt idx="183">
                  <c:v>142890.23000000001</c:v>
                </c:pt>
                <c:pt idx="184">
                  <c:v>142446.49000000002</c:v>
                </c:pt>
                <c:pt idx="185">
                  <c:v>141999.98000000001</c:v>
                </c:pt>
                <c:pt idx="186">
                  <c:v>141550.68000000002</c:v>
                </c:pt>
                <c:pt idx="187">
                  <c:v>141098.57000000004</c:v>
                </c:pt>
                <c:pt idx="188">
                  <c:v>140643.64000000004</c:v>
                </c:pt>
                <c:pt idx="189">
                  <c:v>140185.86000000004</c:v>
                </c:pt>
                <c:pt idx="190">
                  <c:v>139725.22000000003</c:v>
                </c:pt>
                <c:pt idx="191">
                  <c:v>139261.70000000004</c:v>
                </c:pt>
                <c:pt idx="192">
                  <c:v>138795.29000000004</c:v>
                </c:pt>
                <c:pt idx="193">
                  <c:v>138325.96000000005</c:v>
                </c:pt>
                <c:pt idx="194">
                  <c:v>137853.70000000004</c:v>
                </c:pt>
                <c:pt idx="195">
                  <c:v>137378.49000000005</c:v>
                </c:pt>
                <c:pt idx="196">
                  <c:v>136900.31000000006</c:v>
                </c:pt>
                <c:pt idx="197">
                  <c:v>136419.14000000004</c:v>
                </c:pt>
                <c:pt idx="198">
                  <c:v>135934.96000000005</c:v>
                </c:pt>
                <c:pt idx="199">
                  <c:v>135447.75000000006</c:v>
                </c:pt>
                <c:pt idx="200">
                  <c:v>134957.50000000006</c:v>
                </c:pt>
                <c:pt idx="201">
                  <c:v>134464.18000000005</c:v>
                </c:pt>
                <c:pt idx="202">
                  <c:v>133967.78000000006</c:v>
                </c:pt>
                <c:pt idx="203">
                  <c:v>133468.28000000006</c:v>
                </c:pt>
                <c:pt idx="204">
                  <c:v>132965.66000000006</c:v>
                </c:pt>
                <c:pt idx="205">
                  <c:v>132459.90000000005</c:v>
                </c:pt>
                <c:pt idx="206">
                  <c:v>131950.97000000006</c:v>
                </c:pt>
                <c:pt idx="207">
                  <c:v>131438.86000000007</c:v>
                </c:pt>
                <c:pt idx="208">
                  <c:v>130923.55000000008</c:v>
                </c:pt>
                <c:pt idx="209">
                  <c:v>130405.02000000008</c:v>
                </c:pt>
                <c:pt idx="210">
                  <c:v>129883.25000000007</c:v>
                </c:pt>
                <c:pt idx="211">
                  <c:v>129358.22000000007</c:v>
                </c:pt>
                <c:pt idx="212">
                  <c:v>128829.91000000008</c:v>
                </c:pt>
                <c:pt idx="213">
                  <c:v>128298.30000000008</c:v>
                </c:pt>
                <c:pt idx="214">
                  <c:v>127763.36000000007</c:v>
                </c:pt>
                <c:pt idx="215">
                  <c:v>127225.08000000007</c:v>
                </c:pt>
                <c:pt idx="216">
                  <c:v>126683.44000000008</c:v>
                </c:pt>
                <c:pt idx="217">
                  <c:v>126138.41000000008</c:v>
                </c:pt>
                <c:pt idx="218">
                  <c:v>125589.98000000008</c:v>
                </c:pt>
                <c:pt idx="219">
                  <c:v>125038.12000000008</c:v>
                </c:pt>
                <c:pt idx="220">
                  <c:v>124482.81000000008</c:v>
                </c:pt>
                <c:pt idx="221">
                  <c:v>123924.03000000009</c:v>
                </c:pt>
                <c:pt idx="222">
                  <c:v>123361.76000000008</c:v>
                </c:pt>
                <c:pt idx="223">
                  <c:v>122795.97000000009</c:v>
                </c:pt>
                <c:pt idx="224">
                  <c:v>122226.64000000009</c:v>
                </c:pt>
                <c:pt idx="225">
                  <c:v>121653.76000000008</c:v>
                </c:pt>
                <c:pt idx="226">
                  <c:v>121077.30000000008</c:v>
                </c:pt>
                <c:pt idx="227">
                  <c:v>120497.23000000007</c:v>
                </c:pt>
                <c:pt idx="228">
                  <c:v>119913.54000000007</c:v>
                </c:pt>
                <c:pt idx="229">
                  <c:v>119326.20000000007</c:v>
                </c:pt>
                <c:pt idx="230">
                  <c:v>118735.19000000008</c:v>
                </c:pt>
                <c:pt idx="231">
                  <c:v>118140.48000000007</c:v>
                </c:pt>
                <c:pt idx="232">
                  <c:v>117542.06000000007</c:v>
                </c:pt>
                <c:pt idx="233">
                  <c:v>116939.90000000007</c:v>
                </c:pt>
                <c:pt idx="234">
                  <c:v>116333.97000000007</c:v>
                </c:pt>
                <c:pt idx="235">
                  <c:v>115724.26000000007</c:v>
                </c:pt>
                <c:pt idx="236">
                  <c:v>115110.74000000006</c:v>
                </c:pt>
                <c:pt idx="237">
                  <c:v>114493.38000000006</c:v>
                </c:pt>
                <c:pt idx="238">
                  <c:v>113872.16000000006</c:v>
                </c:pt>
                <c:pt idx="239">
                  <c:v>113247.06000000006</c:v>
                </c:pt>
                <c:pt idx="240">
                  <c:v>112618.05000000006</c:v>
                </c:pt>
                <c:pt idx="241">
                  <c:v>111985.11000000006</c:v>
                </c:pt>
                <c:pt idx="242">
                  <c:v>111348.22000000006</c:v>
                </c:pt>
                <c:pt idx="243">
                  <c:v>110707.35000000006</c:v>
                </c:pt>
                <c:pt idx="244">
                  <c:v>110062.47000000006</c:v>
                </c:pt>
                <c:pt idx="245">
                  <c:v>109413.56000000006</c:v>
                </c:pt>
                <c:pt idx="246">
                  <c:v>108760.59000000005</c:v>
                </c:pt>
                <c:pt idx="247">
                  <c:v>108103.54000000005</c:v>
                </c:pt>
                <c:pt idx="248">
                  <c:v>107442.39000000006</c:v>
                </c:pt>
                <c:pt idx="249">
                  <c:v>106777.10000000006</c:v>
                </c:pt>
                <c:pt idx="250">
                  <c:v>106107.66000000006</c:v>
                </c:pt>
                <c:pt idx="251">
                  <c:v>105434.03000000006</c:v>
                </c:pt>
                <c:pt idx="252">
                  <c:v>104756.19000000006</c:v>
                </c:pt>
                <c:pt idx="253">
                  <c:v>104074.12000000005</c:v>
                </c:pt>
                <c:pt idx="254">
                  <c:v>103387.78000000006</c:v>
                </c:pt>
                <c:pt idx="255">
                  <c:v>102697.15000000005</c:v>
                </c:pt>
                <c:pt idx="256">
                  <c:v>102002.21000000005</c:v>
                </c:pt>
                <c:pt idx="257">
                  <c:v>101302.92000000006</c:v>
                </c:pt>
                <c:pt idx="258">
                  <c:v>100599.26000000005</c:v>
                </c:pt>
                <c:pt idx="259">
                  <c:v>99891.21000000005</c:v>
                </c:pt>
                <c:pt idx="260">
                  <c:v>99178.730000000054</c:v>
                </c:pt>
                <c:pt idx="261">
                  <c:v>98461.800000000061</c:v>
                </c:pt>
                <c:pt idx="262">
                  <c:v>97740.390000000058</c:v>
                </c:pt>
                <c:pt idx="263">
                  <c:v>97014.470000000059</c:v>
                </c:pt>
                <c:pt idx="264">
                  <c:v>96284.010000000053</c:v>
                </c:pt>
                <c:pt idx="265">
                  <c:v>95548.990000000049</c:v>
                </c:pt>
                <c:pt idx="266">
                  <c:v>94809.370000000054</c:v>
                </c:pt>
                <c:pt idx="267">
                  <c:v>94065.130000000048</c:v>
                </c:pt>
                <c:pt idx="268">
                  <c:v>93316.240000000049</c:v>
                </c:pt>
                <c:pt idx="269">
                  <c:v>92562.670000000042</c:v>
                </c:pt>
                <c:pt idx="270">
                  <c:v>91804.390000000043</c:v>
                </c:pt>
                <c:pt idx="271">
                  <c:v>91041.370000000039</c:v>
                </c:pt>
                <c:pt idx="272">
                  <c:v>90273.580000000045</c:v>
                </c:pt>
                <c:pt idx="273">
                  <c:v>89500.990000000049</c:v>
                </c:pt>
                <c:pt idx="274">
                  <c:v>88723.570000000051</c:v>
                </c:pt>
                <c:pt idx="275">
                  <c:v>87941.290000000052</c:v>
                </c:pt>
                <c:pt idx="276">
                  <c:v>87154.120000000054</c:v>
                </c:pt>
                <c:pt idx="277">
                  <c:v>86362.030000000057</c:v>
                </c:pt>
                <c:pt idx="278">
                  <c:v>85564.990000000063</c:v>
                </c:pt>
                <c:pt idx="279">
                  <c:v>84762.970000000059</c:v>
                </c:pt>
                <c:pt idx="280">
                  <c:v>83955.940000000061</c:v>
                </c:pt>
                <c:pt idx="281">
                  <c:v>83143.860000000059</c:v>
                </c:pt>
                <c:pt idx="282">
                  <c:v>82326.710000000065</c:v>
                </c:pt>
                <c:pt idx="283">
                  <c:v>81504.45000000007</c:v>
                </c:pt>
                <c:pt idx="284">
                  <c:v>80677.050000000076</c:v>
                </c:pt>
                <c:pt idx="285">
                  <c:v>79844.480000000069</c:v>
                </c:pt>
                <c:pt idx="286">
                  <c:v>79006.710000000065</c:v>
                </c:pt>
                <c:pt idx="287">
                  <c:v>78163.70000000007</c:v>
                </c:pt>
                <c:pt idx="288">
                  <c:v>77315.420000000071</c:v>
                </c:pt>
                <c:pt idx="289">
                  <c:v>76461.840000000069</c:v>
                </c:pt>
                <c:pt idx="290">
                  <c:v>75602.930000000066</c:v>
                </c:pt>
                <c:pt idx="291">
                  <c:v>74738.650000000067</c:v>
                </c:pt>
                <c:pt idx="292">
                  <c:v>73868.970000000074</c:v>
                </c:pt>
                <c:pt idx="293">
                  <c:v>72993.850000000079</c:v>
                </c:pt>
                <c:pt idx="294">
                  <c:v>72113.260000000082</c:v>
                </c:pt>
                <c:pt idx="295">
                  <c:v>71227.170000000086</c:v>
                </c:pt>
                <c:pt idx="296">
                  <c:v>70335.540000000081</c:v>
                </c:pt>
                <c:pt idx="297">
                  <c:v>69438.340000000084</c:v>
                </c:pt>
                <c:pt idx="298">
                  <c:v>68535.530000000086</c:v>
                </c:pt>
                <c:pt idx="299">
                  <c:v>67627.080000000089</c:v>
                </c:pt>
                <c:pt idx="300">
                  <c:v>66712.950000000084</c:v>
                </c:pt>
                <c:pt idx="301">
                  <c:v>65793.110000000088</c:v>
                </c:pt>
                <c:pt idx="302">
                  <c:v>64867.520000000091</c:v>
                </c:pt>
                <c:pt idx="303">
                  <c:v>63936.140000000094</c:v>
                </c:pt>
                <c:pt idx="304">
                  <c:v>62998.940000000097</c:v>
                </c:pt>
                <c:pt idx="305">
                  <c:v>62055.880000000099</c:v>
                </c:pt>
                <c:pt idx="306">
                  <c:v>61106.930000000102</c:v>
                </c:pt>
                <c:pt idx="307">
                  <c:v>60152.050000000105</c:v>
                </c:pt>
                <c:pt idx="308">
                  <c:v>59191.200000000106</c:v>
                </c:pt>
                <c:pt idx="309">
                  <c:v>58224.350000000108</c:v>
                </c:pt>
                <c:pt idx="310">
                  <c:v>57251.450000000106</c:v>
                </c:pt>
                <c:pt idx="311">
                  <c:v>56272.470000000103</c:v>
                </c:pt>
                <c:pt idx="312">
                  <c:v>55287.370000000104</c:v>
                </c:pt>
                <c:pt idx="313">
                  <c:v>54296.120000000104</c:v>
                </c:pt>
                <c:pt idx="314">
                  <c:v>53298.670000000107</c:v>
                </c:pt>
                <c:pt idx="315">
                  <c:v>52294.990000000107</c:v>
                </c:pt>
                <c:pt idx="316">
                  <c:v>51285.030000000108</c:v>
                </c:pt>
                <c:pt idx="317">
                  <c:v>50268.760000000111</c:v>
                </c:pt>
                <c:pt idx="318">
                  <c:v>49246.140000000109</c:v>
                </c:pt>
                <c:pt idx="319">
                  <c:v>48217.130000000107</c:v>
                </c:pt>
                <c:pt idx="320">
                  <c:v>47181.690000000104</c:v>
                </c:pt>
                <c:pt idx="321">
                  <c:v>46139.780000000101</c:v>
                </c:pt>
                <c:pt idx="322">
                  <c:v>45091.3500000001</c:v>
                </c:pt>
                <c:pt idx="323">
                  <c:v>44036.370000000097</c:v>
                </c:pt>
                <c:pt idx="324">
                  <c:v>42974.800000000097</c:v>
                </c:pt>
                <c:pt idx="325">
                  <c:v>41906.590000000098</c:v>
                </c:pt>
                <c:pt idx="326">
                  <c:v>40831.710000000101</c:v>
                </c:pt>
                <c:pt idx="327">
                  <c:v>39750.110000000102</c:v>
                </c:pt>
                <c:pt idx="328">
                  <c:v>38661.750000000102</c:v>
                </c:pt>
                <c:pt idx="329">
                  <c:v>37566.590000000098</c:v>
                </c:pt>
                <c:pt idx="330">
                  <c:v>36464.580000000096</c:v>
                </c:pt>
                <c:pt idx="331">
                  <c:v>35355.680000000095</c:v>
                </c:pt>
                <c:pt idx="332">
                  <c:v>34239.850000000093</c:v>
                </c:pt>
                <c:pt idx="333">
                  <c:v>33117.05000000009</c:v>
                </c:pt>
                <c:pt idx="334">
                  <c:v>31987.230000000091</c:v>
                </c:pt>
                <c:pt idx="335">
                  <c:v>30850.350000000089</c:v>
                </c:pt>
                <c:pt idx="336">
                  <c:v>29706.360000000088</c:v>
                </c:pt>
                <c:pt idx="337">
                  <c:v>28555.220000000088</c:v>
                </c:pt>
                <c:pt idx="338">
                  <c:v>27396.890000000087</c:v>
                </c:pt>
                <c:pt idx="339">
                  <c:v>26231.320000000087</c:v>
                </c:pt>
                <c:pt idx="340">
                  <c:v>25058.470000000088</c:v>
                </c:pt>
                <c:pt idx="341">
                  <c:v>23878.290000000088</c:v>
                </c:pt>
                <c:pt idx="342">
                  <c:v>22690.730000000087</c:v>
                </c:pt>
                <c:pt idx="343">
                  <c:v>21495.750000000087</c:v>
                </c:pt>
                <c:pt idx="344">
                  <c:v>20293.300000000087</c:v>
                </c:pt>
                <c:pt idx="345">
                  <c:v>19083.330000000085</c:v>
                </c:pt>
                <c:pt idx="346">
                  <c:v>17865.800000000087</c:v>
                </c:pt>
                <c:pt idx="347">
                  <c:v>16640.660000000087</c:v>
                </c:pt>
                <c:pt idx="348">
                  <c:v>15407.860000000088</c:v>
                </c:pt>
                <c:pt idx="349">
                  <c:v>14167.360000000088</c:v>
                </c:pt>
                <c:pt idx="350">
                  <c:v>12919.110000000088</c:v>
                </c:pt>
                <c:pt idx="351">
                  <c:v>11663.050000000088</c:v>
                </c:pt>
                <c:pt idx="352">
                  <c:v>10399.140000000089</c:v>
                </c:pt>
                <c:pt idx="353">
                  <c:v>9127.3300000000891</c:v>
                </c:pt>
                <c:pt idx="354">
                  <c:v>7847.5800000000891</c:v>
                </c:pt>
                <c:pt idx="355">
                  <c:v>6559.8300000000891</c:v>
                </c:pt>
                <c:pt idx="356">
                  <c:v>5264.0300000000889</c:v>
                </c:pt>
                <c:pt idx="357">
                  <c:v>3960.1300000000892</c:v>
                </c:pt>
                <c:pt idx="358">
                  <c:v>2648.0800000000891</c:v>
                </c:pt>
                <c:pt idx="359">
                  <c:v>1327.8300000000891</c:v>
                </c:pt>
                <c:pt idx="3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8448"/>
        <c:axId val="107294720"/>
      </c:lineChart>
      <c:catAx>
        <c:axId val="1072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294720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1072947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7288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ARM!$C$13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ARM!$A$14:$A$374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ARM!$C$14:$C$374</c:f>
              <c:numCache>
                <c:formatCode>_(* #,##0.00_);_(* \(#,##0.00\);_(* "-"??_);_(@_)</c:formatCode>
                <c:ptCount val="361"/>
                <c:pt idx="1">
                  <c:v>666.67</c:v>
                </c:pt>
                <c:pt idx="2">
                  <c:v>665.71</c:v>
                </c:pt>
                <c:pt idx="3">
                  <c:v>664.74</c:v>
                </c:pt>
                <c:pt idx="4">
                  <c:v>663.78</c:v>
                </c:pt>
                <c:pt idx="5">
                  <c:v>662.81</c:v>
                </c:pt>
                <c:pt idx="6">
                  <c:v>661.83</c:v>
                </c:pt>
                <c:pt idx="7">
                  <c:v>660.86</c:v>
                </c:pt>
                <c:pt idx="8">
                  <c:v>659.88</c:v>
                </c:pt>
                <c:pt idx="9">
                  <c:v>658.89</c:v>
                </c:pt>
                <c:pt idx="10">
                  <c:v>657.91</c:v>
                </c:pt>
                <c:pt idx="11">
                  <c:v>656.92</c:v>
                </c:pt>
                <c:pt idx="12">
                  <c:v>655.92</c:v>
                </c:pt>
                <c:pt idx="13">
                  <c:v>654.92999999999995</c:v>
                </c:pt>
                <c:pt idx="14">
                  <c:v>653.92999999999995</c:v>
                </c:pt>
                <c:pt idx="15">
                  <c:v>652.91999999999996</c:v>
                </c:pt>
                <c:pt idx="16">
                  <c:v>651.91999999999996</c:v>
                </c:pt>
                <c:pt idx="17">
                  <c:v>650.91</c:v>
                </c:pt>
                <c:pt idx="18">
                  <c:v>649.89</c:v>
                </c:pt>
                <c:pt idx="19">
                  <c:v>648.88</c:v>
                </c:pt>
                <c:pt idx="20">
                  <c:v>647.86</c:v>
                </c:pt>
                <c:pt idx="21">
                  <c:v>646.84</c:v>
                </c:pt>
                <c:pt idx="22">
                  <c:v>645.80999999999995</c:v>
                </c:pt>
                <c:pt idx="23">
                  <c:v>644.78</c:v>
                </c:pt>
                <c:pt idx="24">
                  <c:v>643.75</c:v>
                </c:pt>
                <c:pt idx="25">
                  <c:v>642.71</c:v>
                </c:pt>
                <c:pt idx="26">
                  <c:v>641.66999999999996</c:v>
                </c:pt>
                <c:pt idx="27">
                  <c:v>640.62</c:v>
                </c:pt>
                <c:pt idx="28">
                  <c:v>639.58000000000004</c:v>
                </c:pt>
                <c:pt idx="29">
                  <c:v>638.53</c:v>
                </c:pt>
                <c:pt idx="30">
                  <c:v>637.47</c:v>
                </c:pt>
                <c:pt idx="31">
                  <c:v>636.41</c:v>
                </c:pt>
                <c:pt idx="32">
                  <c:v>635.35</c:v>
                </c:pt>
                <c:pt idx="33">
                  <c:v>634.29</c:v>
                </c:pt>
                <c:pt idx="34">
                  <c:v>633.22</c:v>
                </c:pt>
                <c:pt idx="35">
                  <c:v>632.15</c:v>
                </c:pt>
                <c:pt idx="36">
                  <c:v>631.07000000000005</c:v>
                </c:pt>
                <c:pt idx="37">
                  <c:v>629.99</c:v>
                </c:pt>
                <c:pt idx="38">
                  <c:v>628.91</c:v>
                </c:pt>
                <c:pt idx="39">
                  <c:v>627.82000000000005</c:v>
                </c:pt>
                <c:pt idx="40">
                  <c:v>626.73</c:v>
                </c:pt>
                <c:pt idx="41">
                  <c:v>625.64</c:v>
                </c:pt>
                <c:pt idx="42">
                  <c:v>624.54</c:v>
                </c:pt>
                <c:pt idx="43">
                  <c:v>623.44000000000005</c:v>
                </c:pt>
                <c:pt idx="44">
                  <c:v>622.34</c:v>
                </c:pt>
                <c:pt idx="45">
                  <c:v>621.23</c:v>
                </c:pt>
                <c:pt idx="46">
                  <c:v>620.12</c:v>
                </c:pt>
                <c:pt idx="47">
                  <c:v>619</c:v>
                </c:pt>
                <c:pt idx="48">
                  <c:v>617.88</c:v>
                </c:pt>
                <c:pt idx="49">
                  <c:v>616.76</c:v>
                </c:pt>
                <c:pt idx="50">
                  <c:v>615.63</c:v>
                </c:pt>
                <c:pt idx="51">
                  <c:v>614.5</c:v>
                </c:pt>
                <c:pt idx="52">
                  <c:v>613.37</c:v>
                </c:pt>
                <c:pt idx="53">
                  <c:v>612.23</c:v>
                </c:pt>
                <c:pt idx="54">
                  <c:v>611.09</c:v>
                </c:pt>
                <c:pt idx="55">
                  <c:v>609.94000000000005</c:v>
                </c:pt>
                <c:pt idx="56">
                  <c:v>608.79</c:v>
                </c:pt>
                <c:pt idx="57">
                  <c:v>607.64</c:v>
                </c:pt>
                <c:pt idx="58">
                  <c:v>606.48</c:v>
                </c:pt>
                <c:pt idx="59">
                  <c:v>605.32000000000005</c:v>
                </c:pt>
                <c:pt idx="60">
                  <c:v>604.15</c:v>
                </c:pt>
                <c:pt idx="61">
                  <c:v>1130.5899999999999</c:v>
                </c:pt>
                <c:pt idx="62">
                  <c:v>1129.31</c:v>
                </c:pt>
                <c:pt idx="63">
                  <c:v>1128.01</c:v>
                </c:pt>
                <c:pt idx="64">
                  <c:v>1126.7</c:v>
                </c:pt>
                <c:pt idx="65">
                  <c:v>1125.3900000000001</c:v>
                </c:pt>
                <c:pt idx="66">
                  <c:v>1124.07</c:v>
                </c:pt>
                <c:pt idx="67">
                  <c:v>1122.74</c:v>
                </c:pt>
                <c:pt idx="68">
                  <c:v>1121.4000000000001</c:v>
                </c:pt>
                <c:pt idx="69">
                  <c:v>1120.06</c:v>
                </c:pt>
                <c:pt idx="70">
                  <c:v>1118.7</c:v>
                </c:pt>
                <c:pt idx="71">
                  <c:v>1117.3399999999999</c:v>
                </c:pt>
                <c:pt idx="72">
                  <c:v>1115.97</c:v>
                </c:pt>
                <c:pt idx="73">
                  <c:v>1114.5899999999999</c:v>
                </c:pt>
                <c:pt idx="74">
                  <c:v>1113.2</c:v>
                </c:pt>
                <c:pt idx="75">
                  <c:v>1111.8</c:v>
                </c:pt>
                <c:pt idx="76">
                  <c:v>1110.3900000000001</c:v>
                </c:pt>
                <c:pt idx="77">
                  <c:v>1108.98</c:v>
                </c:pt>
                <c:pt idx="78">
                  <c:v>1107.55</c:v>
                </c:pt>
                <c:pt idx="79">
                  <c:v>1106.1199999999999</c:v>
                </c:pt>
                <c:pt idx="80">
                  <c:v>1104.68</c:v>
                </c:pt>
                <c:pt idx="81">
                  <c:v>1103.23</c:v>
                </c:pt>
                <c:pt idx="82">
                  <c:v>1101.77</c:v>
                </c:pt>
                <c:pt idx="83">
                  <c:v>1100.3</c:v>
                </c:pt>
                <c:pt idx="84">
                  <c:v>1098.82</c:v>
                </c:pt>
                <c:pt idx="85">
                  <c:v>1097.3399999999999</c:v>
                </c:pt>
                <c:pt idx="86">
                  <c:v>1095.8399999999999</c:v>
                </c:pt>
                <c:pt idx="87">
                  <c:v>1094.33</c:v>
                </c:pt>
                <c:pt idx="88">
                  <c:v>1092.82</c:v>
                </c:pt>
                <c:pt idx="89">
                  <c:v>1091.29</c:v>
                </c:pt>
                <c:pt idx="90">
                  <c:v>1089.76</c:v>
                </c:pt>
                <c:pt idx="91">
                  <c:v>1088.21</c:v>
                </c:pt>
                <c:pt idx="92">
                  <c:v>1086.6600000000001</c:v>
                </c:pt>
                <c:pt idx="93">
                  <c:v>1085.0999999999999</c:v>
                </c:pt>
                <c:pt idx="94">
                  <c:v>1083.52</c:v>
                </c:pt>
                <c:pt idx="95">
                  <c:v>1081.94</c:v>
                </c:pt>
                <c:pt idx="96">
                  <c:v>1080.3499999999999</c:v>
                </c:pt>
                <c:pt idx="97">
                  <c:v>1078.75</c:v>
                </c:pt>
                <c:pt idx="98">
                  <c:v>1077.1300000000001</c:v>
                </c:pt>
                <c:pt idx="99">
                  <c:v>1075.51</c:v>
                </c:pt>
                <c:pt idx="100">
                  <c:v>1073.8800000000001</c:v>
                </c:pt>
                <c:pt idx="101">
                  <c:v>1072.23</c:v>
                </c:pt>
                <c:pt idx="102">
                  <c:v>1070.58</c:v>
                </c:pt>
                <c:pt idx="103">
                  <c:v>1068.92</c:v>
                </c:pt>
                <c:pt idx="104">
                  <c:v>1067.24</c:v>
                </c:pt>
                <c:pt idx="105">
                  <c:v>1065.56</c:v>
                </c:pt>
                <c:pt idx="106">
                  <c:v>1063.8599999999999</c:v>
                </c:pt>
                <c:pt idx="107">
                  <c:v>1062.1600000000001</c:v>
                </c:pt>
                <c:pt idx="108">
                  <c:v>1060.44</c:v>
                </c:pt>
                <c:pt idx="109">
                  <c:v>1058.71</c:v>
                </c:pt>
                <c:pt idx="110">
                  <c:v>1056.97</c:v>
                </c:pt>
                <c:pt idx="111">
                  <c:v>1055.22</c:v>
                </c:pt>
                <c:pt idx="112">
                  <c:v>1053.46</c:v>
                </c:pt>
                <c:pt idx="113">
                  <c:v>1051.69</c:v>
                </c:pt>
                <c:pt idx="114">
                  <c:v>1049.9100000000001</c:v>
                </c:pt>
                <c:pt idx="115">
                  <c:v>1048.1199999999999</c:v>
                </c:pt>
                <c:pt idx="116">
                  <c:v>1046.31</c:v>
                </c:pt>
                <c:pt idx="117">
                  <c:v>1044.5</c:v>
                </c:pt>
                <c:pt idx="118">
                  <c:v>1042.67</c:v>
                </c:pt>
                <c:pt idx="119">
                  <c:v>1040.83</c:v>
                </c:pt>
                <c:pt idx="120">
                  <c:v>1038.98</c:v>
                </c:pt>
                <c:pt idx="121">
                  <c:v>1037.1199999999999</c:v>
                </c:pt>
                <c:pt idx="122">
                  <c:v>1035.25</c:v>
                </c:pt>
                <c:pt idx="123">
                  <c:v>1033.3699999999999</c:v>
                </c:pt>
                <c:pt idx="124">
                  <c:v>1031.47</c:v>
                </c:pt>
                <c:pt idx="125">
                  <c:v>1029.56</c:v>
                </c:pt>
                <c:pt idx="126">
                  <c:v>1027.6400000000001</c:v>
                </c:pt>
                <c:pt idx="127">
                  <c:v>1025.71</c:v>
                </c:pt>
                <c:pt idx="128">
                  <c:v>1023.76</c:v>
                </c:pt>
                <c:pt idx="129">
                  <c:v>1021.81</c:v>
                </c:pt>
                <c:pt idx="130">
                  <c:v>1019.84</c:v>
                </c:pt>
                <c:pt idx="131">
                  <c:v>1017.86</c:v>
                </c:pt>
                <c:pt idx="132">
                  <c:v>1015.86</c:v>
                </c:pt>
                <c:pt idx="133">
                  <c:v>1013.86</c:v>
                </c:pt>
                <c:pt idx="134">
                  <c:v>1011.84</c:v>
                </c:pt>
                <c:pt idx="135">
                  <c:v>1009.81</c:v>
                </c:pt>
                <c:pt idx="136">
                  <c:v>1007.77</c:v>
                </c:pt>
                <c:pt idx="137">
                  <c:v>1005.71</c:v>
                </c:pt>
                <c:pt idx="138">
                  <c:v>1003.64</c:v>
                </c:pt>
                <c:pt idx="139">
                  <c:v>1001.56</c:v>
                </c:pt>
                <c:pt idx="140">
                  <c:v>999.46</c:v>
                </c:pt>
                <c:pt idx="141">
                  <c:v>997.35</c:v>
                </c:pt>
                <c:pt idx="142">
                  <c:v>995.23</c:v>
                </c:pt>
                <c:pt idx="143">
                  <c:v>993.1</c:v>
                </c:pt>
                <c:pt idx="144">
                  <c:v>990.95</c:v>
                </c:pt>
                <c:pt idx="145">
                  <c:v>988.79</c:v>
                </c:pt>
                <c:pt idx="146">
                  <c:v>986.61</c:v>
                </c:pt>
                <c:pt idx="147">
                  <c:v>984.42</c:v>
                </c:pt>
                <c:pt idx="148">
                  <c:v>982.22</c:v>
                </c:pt>
                <c:pt idx="149">
                  <c:v>980.01</c:v>
                </c:pt>
                <c:pt idx="150">
                  <c:v>977.78</c:v>
                </c:pt>
                <c:pt idx="151">
                  <c:v>975.53</c:v>
                </c:pt>
                <c:pt idx="152">
                  <c:v>973.27</c:v>
                </c:pt>
                <c:pt idx="153">
                  <c:v>971</c:v>
                </c:pt>
                <c:pt idx="154">
                  <c:v>968.72</c:v>
                </c:pt>
                <c:pt idx="155">
                  <c:v>966.41</c:v>
                </c:pt>
                <c:pt idx="156">
                  <c:v>964.1</c:v>
                </c:pt>
                <c:pt idx="157">
                  <c:v>961.77</c:v>
                </c:pt>
                <c:pt idx="158">
                  <c:v>959.43</c:v>
                </c:pt>
                <c:pt idx="159">
                  <c:v>957.07</c:v>
                </c:pt>
                <c:pt idx="160">
                  <c:v>954.69</c:v>
                </c:pt>
                <c:pt idx="161">
                  <c:v>952.31</c:v>
                </c:pt>
                <c:pt idx="162">
                  <c:v>949.9</c:v>
                </c:pt>
                <c:pt idx="163">
                  <c:v>947.49</c:v>
                </c:pt>
                <c:pt idx="164">
                  <c:v>945.05</c:v>
                </c:pt>
                <c:pt idx="165">
                  <c:v>942.6</c:v>
                </c:pt>
                <c:pt idx="166">
                  <c:v>940.14</c:v>
                </c:pt>
                <c:pt idx="167">
                  <c:v>937.66</c:v>
                </c:pt>
                <c:pt idx="168">
                  <c:v>935.17</c:v>
                </c:pt>
                <c:pt idx="169">
                  <c:v>932.66</c:v>
                </c:pt>
                <c:pt idx="170">
                  <c:v>930.13</c:v>
                </c:pt>
                <c:pt idx="171">
                  <c:v>927.59</c:v>
                </c:pt>
                <c:pt idx="172">
                  <c:v>925.03</c:v>
                </c:pt>
                <c:pt idx="173">
                  <c:v>922.46</c:v>
                </c:pt>
                <c:pt idx="174">
                  <c:v>919.87</c:v>
                </c:pt>
                <c:pt idx="175">
                  <c:v>917.26</c:v>
                </c:pt>
                <c:pt idx="176">
                  <c:v>914.64</c:v>
                </c:pt>
                <c:pt idx="177">
                  <c:v>912</c:v>
                </c:pt>
                <c:pt idx="178">
                  <c:v>909.35</c:v>
                </c:pt>
                <c:pt idx="179">
                  <c:v>906.67</c:v>
                </c:pt>
                <c:pt idx="180">
                  <c:v>903.99</c:v>
                </c:pt>
                <c:pt idx="181">
                  <c:v>901.28</c:v>
                </c:pt>
                <c:pt idx="182">
                  <c:v>898.56</c:v>
                </c:pt>
                <c:pt idx="183">
                  <c:v>895.82</c:v>
                </c:pt>
                <c:pt idx="184">
                  <c:v>893.06</c:v>
                </c:pt>
                <c:pt idx="185">
                  <c:v>890.29</c:v>
                </c:pt>
                <c:pt idx="186">
                  <c:v>887.5</c:v>
                </c:pt>
                <c:pt idx="187">
                  <c:v>884.69</c:v>
                </c:pt>
                <c:pt idx="188">
                  <c:v>881.87</c:v>
                </c:pt>
                <c:pt idx="189">
                  <c:v>879.02</c:v>
                </c:pt>
                <c:pt idx="190">
                  <c:v>876.16</c:v>
                </c:pt>
                <c:pt idx="191">
                  <c:v>873.28</c:v>
                </c:pt>
                <c:pt idx="192">
                  <c:v>870.39</c:v>
                </c:pt>
                <c:pt idx="193">
                  <c:v>867.47</c:v>
                </c:pt>
                <c:pt idx="194">
                  <c:v>864.54</c:v>
                </c:pt>
                <c:pt idx="195">
                  <c:v>861.59</c:v>
                </c:pt>
                <c:pt idx="196">
                  <c:v>858.62</c:v>
                </c:pt>
                <c:pt idx="197">
                  <c:v>855.63</c:v>
                </c:pt>
                <c:pt idx="198">
                  <c:v>852.62</c:v>
                </c:pt>
                <c:pt idx="199">
                  <c:v>849.59</c:v>
                </c:pt>
                <c:pt idx="200">
                  <c:v>846.55</c:v>
                </c:pt>
                <c:pt idx="201">
                  <c:v>843.48</c:v>
                </c:pt>
                <c:pt idx="202">
                  <c:v>840.4</c:v>
                </c:pt>
                <c:pt idx="203">
                  <c:v>837.3</c:v>
                </c:pt>
                <c:pt idx="204">
                  <c:v>834.18</c:v>
                </c:pt>
                <c:pt idx="205">
                  <c:v>831.04</c:v>
                </c:pt>
                <c:pt idx="206">
                  <c:v>827.87</c:v>
                </c:pt>
                <c:pt idx="207">
                  <c:v>824.69</c:v>
                </c:pt>
                <c:pt idx="208">
                  <c:v>821.49</c:v>
                </c:pt>
                <c:pt idx="209">
                  <c:v>818.27</c:v>
                </c:pt>
                <c:pt idx="210">
                  <c:v>815.03</c:v>
                </c:pt>
                <c:pt idx="211">
                  <c:v>811.77</c:v>
                </c:pt>
                <c:pt idx="212">
                  <c:v>808.49</c:v>
                </c:pt>
                <c:pt idx="213">
                  <c:v>805.19</c:v>
                </c:pt>
                <c:pt idx="214">
                  <c:v>801.86</c:v>
                </c:pt>
                <c:pt idx="215">
                  <c:v>798.52</c:v>
                </c:pt>
                <c:pt idx="216">
                  <c:v>795.16</c:v>
                </c:pt>
                <c:pt idx="217">
                  <c:v>791.77</c:v>
                </c:pt>
                <c:pt idx="218">
                  <c:v>788.37</c:v>
                </c:pt>
                <c:pt idx="219">
                  <c:v>784.94</c:v>
                </c:pt>
                <c:pt idx="220">
                  <c:v>781.49</c:v>
                </c:pt>
                <c:pt idx="221">
                  <c:v>778.02</c:v>
                </c:pt>
                <c:pt idx="222">
                  <c:v>774.53</c:v>
                </c:pt>
                <c:pt idx="223">
                  <c:v>771.01</c:v>
                </c:pt>
                <c:pt idx="224">
                  <c:v>767.47</c:v>
                </c:pt>
                <c:pt idx="225">
                  <c:v>763.92</c:v>
                </c:pt>
                <c:pt idx="226">
                  <c:v>760.34</c:v>
                </c:pt>
                <c:pt idx="227">
                  <c:v>756.73</c:v>
                </c:pt>
                <c:pt idx="228">
                  <c:v>753.11</c:v>
                </c:pt>
                <c:pt idx="229">
                  <c:v>749.46</c:v>
                </c:pt>
                <c:pt idx="230">
                  <c:v>745.79</c:v>
                </c:pt>
                <c:pt idx="231">
                  <c:v>742.09</c:v>
                </c:pt>
                <c:pt idx="232">
                  <c:v>738.38</c:v>
                </c:pt>
                <c:pt idx="233">
                  <c:v>734.64</c:v>
                </c:pt>
                <c:pt idx="234">
                  <c:v>730.87</c:v>
                </c:pt>
                <c:pt idx="235">
                  <c:v>727.09</c:v>
                </c:pt>
                <c:pt idx="236">
                  <c:v>723.28</c:v>
                </c:pt>
                <c:pt idx="237">
                  <c:v>719.44</c:v>
                </c:pt>
                <c:pt idx="238">
                  <c:v>715.58</c:v>
                </c:pt>
                <c:pt idx="239">
                  <c:v>711.7</c:v>
                </c:pt>
                <c:pt idx="240">
                  <c:v>707.79</c:v>
                </c:pt>
                <c:pt idx="241">
                  <c:v>703.86</c:v>
                </c:pt>
                <c:pt idx="242">
                  <c:v>699.91</c:v>
                </c:pt>
                <c:pt idx="243">
                  <c:v>695.93</c:v>
                </c:pt>
                <c:pt idx="244">
                  <c:v>691.92</c:v>
                </c:pt>
                <c:pt idx="245">
                  <c:v>687.89</c:v>
                </c:pt>
                <c:pt idx="246">
                  <c:v>683.83</c:v>
                </c:pt>
                <c:pt idx="247">
                  <c:v>679.75</c:v>
                </c:pt>
                <c:pt idx="248">
                  <c:v>675.65</c:v>
                </c:pt>
                <c:pt idx="249">
                  <c:v>671.51</c:v>
                </c:pt>
                <c:pt idx="250">
                  <c:v>667.36</c:v>
                </c:pt>
                <c:pt idx="251">
                  <c:v>663.17</c:v>
                </c:pt>
                <c:pt idx="252">
                  <c:v>658.96</c:v>
                </c:pt>
                <c:pt idx="253">
                  <c:v>654.73</c:v>
                </c:pt>
                <c:pt idx="254">
                  <c:v>650.46</c:v>
                </c:pt>
                <c:pt idx="255">
                  <c:v>646.16999999999996</c:v>
                </c:pt>
                <c:pt idx="256">
                  <c:v>641.86</c:v>
                </c:pt>
                <c:pt idx="257">
                  <c:v>637.51</c:v>
                </c:pt>
                <c:pt idx="258">
                  <c:v>633.14</c:v>
                </c:pt>
                <c:pt idx="259">
                  <c:v>628.75</c:v>
                </c:pt>
                <c:pt idx="260">
                  <c:v>624.32000000000005</c:v>
                </c:pt>
                <c:pt idx="261">
                  <c:v>619.87</c:v>
                </c:pt>
                <c:pt idx="262">
                  <c:v>615.39</c:v>
                </c:pt>
                <c:pt idx="263">
                  <c:v>610.88</c:v>
                </c:pt>
                <c:pt idx="264">
                  <c:v>606.34</c:v>
                </c:pt>
                <c:pt idx="265">
                  <c:v>601.78</c:v>
                </c:pt>
                <c:pt idx="266">
                  <c:v>597.17999999999995</c:v>
                </c:pt>
                <c:pt idx="267">
                  <c:v>592.55999999999995</c:v>
                </c:pt>
                <c:pt idx="268">
                  <c:v>587.91</c:v>
                </c:pt>
                <c:pt idx="269">
                  <c:v>583.23</c:v>
                </c:pt>
                <c:pt idx="270">
                  <c:v>578.52</c:v>
                </c:pt>
                <c:pt idx="271">
                  <c:v>573.78</c:v>
                </c:pt>
                <c:pt idx="272">
                  <c:v>569.01</c:v>
                </c:pt>
                <c:pt idx="273">
                  <c:v>564.21</c:v>
                </c:pt>
                <c:pt idx="274">
                  <c:v>559.38</c:v>
                </c:pt>
                <c:pt idx="275">
                  <c:v>554.52</c:v>
                </c:pt>
                <c:pt idx="276">
                  <c:v>549.63</c:v>
                </c:pt>
                <c:pt idx="277">
                  <c:v>544.71</c:v>
                </c:pt>
                <c:pt idx="278">
                  <c:v>539.76</c:v>
                </c:pt>
                <c:pt idx="279">
                  <c:v>534.78</c:v>
                </c:pt>
                <c:pt idx="280">
                  <c:v>529.77</c:v>
                </c:pt>
                <c:pt idx="281">
                  <c:v>524.72</c:v>
                </c:pt>
                <c:pt idx="282">
                  <c:v>519.65</c:v>
                </c:pt>
                <c:pt idx="283">
                  <c:v>514.54</c:v>
                </c:pt>
                <c:pt idx="284">
                  <c:v>509.4</c:v>
                </c:pt>
                <c:pt idx="285">
                  <c:v>504.23</c:v>
                </c:pt>
                <c:pt idx="286">
                  <c:v>499.03</c:v>
                </c:pt>
                <c:pt idx="287">
                  <c:v>493.79</c:v>
                </c:pt>
                <c:pt idx="288">
                  <c:v>488.52</c:v>
                </c:pt>
                <c:pt idx="289">
                  <c:v>483.22</c:v>
                </c:pt>
                <c:pt idx="290">
                  <c:v>477.89</c:v>
                </c:pt>
                <c:pt idx="291">
                  <c:v>472.52</c:v>
                </c:pt>
                <c:pt idx="292">
                  <c:v>467.12</c:v>
                </c:pt>
                <c:pt idx="293">
                  <c:v>461.68</c:v>
                </c:pt>
                <c:pt idx="294">
                  <c:v>456.21</c:v>
                </c:pt>
                <c:pt idx="295">
                  <c:v>450.71</c:v>
                </c:pt>
                <c:pt idx="296">
                  <c:v>445.17</c:v>
                </c:pt>
                <c:pt idx="297">
                  <c:v>439.6</c:v>
                </c:pt>
                <c:pt idx="298">
                  <c:v>433.99</c:v>
                </c:pt>
                <c:pt idx="299">
                  <c:v>428.35</c:v>
                </c:pt>
                <c:pt idx="300">
                  <c:v>422.67</c:v>
                </c:pt>
                <c:pt idx="301">
                  <c:v>416.96</c:v>
                </c:pt>
                <c:pt idx="302">
                  <c:v>411.21</c:v>
                </c:pt>
                <c:pt idx="303">
                  <c:v>405.42</c:v>
                </c:pt>
                <c:pt idx="304">
                  <c:v>399.6</c:v>
                </c:pt>
                <c:pt idx="305">
                  <c:v>393.74</c:v>
                </c:pt>
                <c:pt idx="306">
                  <c:v>387.85</c:v>
                </c:pt>
                <c:pt idx="307">
                  <c:v>381.92</c:v>
                </c:pt>
                <c:pt idx="308">
                  <c:v>375.95</c:v>
                </c:pt>
                <c:pt idx="309">
                  <c:v>369.95</c:v>
                </c:pt>
                <c:pt idx="310">
                  <c:v>363.9</c:v>
                </c:pt>
                <c:pt idx="311">
                  <c:v>357.82</c:v>
                </c:pt>
                <c:pt idx="312">
                  <c:v>351.7</c:v>
                </c:pt>
                <c:pt idx="313">
                  <c:v>345.55</c:v>
                </c:pt>
                <c:pt idx="314">
                  <c:v>339.35</c:v>
                </c:pt>
                <c:pt idx="315">
                  <c:v>333.12</c:v>
                </c:pt>
                <c:pt idx="316">
                  <c:v>326.83999999999997</c:v>
                </c:pt>
                <c:pt idx="317">
                  <c:v>320.52999999999997</c:v>
                </c:pt>
                <c:pt idx="318">
                  <c:v>314.18</c:v>
                </c:pt>
                <c:pt idx="319">
                  <c:v>307.79000000000002</c:v>
                </c:pt>
                <c:pt idx="320">
                  <c:v>301.36</c:v>
                </c:pt>
                <c:pt idx="321">
                  <c:v>294.89</c:v>
                </c:pt>
                <c:pt idx="322">
                  <c:v>288.37</c:v>
                </c:pt>
                <c:pt idx="323">
                  <c:v>281.82</c:v>
                </c:pt>
                <c:pt idx="324">
                  <c:v>275.23</c:v>
                </c:pt>
                <c:pt idx="325">
                  <c:v>268.58999999999997</c:v>
                </c:pt>
                <c:pt idx="326">
                  <c:v>261.92</c:v>
                </c:pt>
                <c:pt idx="327">
                  <c:v>255.2</c:v>
                </c:pt>
                <c:pt idx="328">
                  <c:v>248.44</c:v>
                </c:pt>
                <c:pt idx="329">
                  <c:v>241.64</c:v>
                </c:pt>
                <c:pt idx="330">
                  <c:v>234.79</c:v>
                </c:pt>
                <c:pt idx="331">
                  <c:v>227.9</c:v>
                </c:pt>
                <c:pt idx="332">
                  <c:v>220.97</c:v>
                </c:pt>
                <c:pt idx="333">
                  <c:v>214</c:v>
                </c:pt>
                <c:pt idx="334">
                  <c:v>206.98</c:v>
                </c:pt>
                <c:pt idx="335">
                  <c:v>199.92</c:v>
                </c:pt>
                <c:pt idx="336">
                  <c:v>192.81</c:v>
                </c:pt>
                <c:pt idx="337">
                  <c:v>185.66</c:v>
                </c:pt>
                <c:pt idx="338">
                  <c:v>178.47</c:v>
                </c:pt>
                <c:pt idx="339">
                  <c:v>171.23</c:v>
                </c:pt>
                <c:pt idx="340">
                  <c:v>163.95</c:v>
                </c:pt>
                <c:pt idx="341">
                  <c:v>156.62</c:v>
                </c:pt>
                <c:pt idx="342">
                  <c:v>149.24</c:v>
                </c:pt>
                <c:pt idx="343">
                  <c:v>141.82</c:v>
                </c:pt>
                <c:pt idx="344">
                  <c:v>134.35</c:v>
                </c:pt>
                <c:pt idx="345">
                  <c:v>126.83</c:v>
                </c:pt>
                <c:pt idx="346">
                  <c:v>119.27</c:v>
                </c:pt>
                <c:pt idx="347">
                  <c:v>111.66</c:v>
                </c:pt>
                <c:pt idx="348">
                  <c:v>104</c:v>
                </c:pt>
                <c:pt idx="349">
                  <c:v>96.3</c:v>
                </c:pt>
                <c:pt idx="350">
                  <c:v>88.55</c:v>
                </c:pt>
                <c:pt idx="351">
                  <c:v>80.739999999999995</c:v>
                </c:pt>
                <c:pt idx="352">
                  <c:v>72.89</c:v>
                </c:pt>
                <c:pt idx="353">
                  <c:v>64.989999999999995</c:v>
                </c:pt>
                <c:pt idx="354">
                  <c:v>57.05</c:v>
                </c:pt>
                <c:pt idx="355">
                  <c:v>49.05</c:v>
                </c:pt>
                <c:pt idx="356">
                  <c:v>41</c:v>
                </c:pt>
                <c:pt idx="357">
                  <c:v>32.9</c:v>
                </c:pt>
                <c:pt idx="358">
                  <c:v>24.75</c:v>
                </c:pt>
                <c:pt idx="359">
                  <c:v>16.55</c:v>
                </c:pt>
                <c:pt idx="360">
                  <c:v>8.3000000000000007</c:v>
                </c:pt>
              </c:numCache>
            </c:numRef>
          </c:val>
        </c:ser>
        <c:ser>
          <c:idx val="1"/>
          <c:order val="1"/>
          <c:tx>
            <c:strRef>
              <c:f>ARM!$D$13</c:f>
              <c:strCache>
                <c:ptCount val="1"/>
                <c:pt idx="0">
                  <c:v>Balance 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ARM!$A$14:$A$374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ARM!$D$14:$D$374</c:f>
              <c:numCache>
                <c:formatCode>_(* #,##0.00_);_(* \(#,##0.00\);_(* "-"??_);_(@_)</c:formatCode>
                <c:ptCount val="361"/>
                <c:pt idx="1">
                  <c:v>288.16000000000008</c:v>
                </c:pt>
                <c:pt idx="2">
                  <c:v>289.12</c:v>
                </c:pt>
                <c:pt idx="3">
                  <c:v>290.09000000000003</c:v>
                </c:pt>
                <c:pt idx="4">
                  <c:v>291.05000000000007</c:v>
                </c:pt>
                <c:pt idx="5">
                  <c:v>292.0200000000001</c:v>
                </c:pt>
                <c:pt idx="6">
                  <c:v>293</c:v>
                </c:pt>
                <c:pt idx="7">
                  <c:v>293.97000000000003</c:v>
                </c:pt>
                <c:pt idx="8">
                  <c:v>294.95000000000005</c:v>
                </c:pt>
                <c:pt idx="9">
                  <c:v>295.94000000000005</c:v>
                </c:pt>
                <c:pt idx="10">
                  <c:v>296.92000000000007</c:v>
                </c:pt>
                <c:pt idx="11">
                  <c:v>297.91000000000008</c:v>
                </c:pt>
                <c:pt idx="12">
                  <c:v>298.91000000000008</c:v>
                </c:pt>
                <c:pt idx="13">
                  <c:v>299.90000000000009</c:v>
                </c:pt>
                <c:pt idx="14">
                  <c:v>300.90000000000009</c:v>
                </c:pt>
                <c:pt idx="15">
                  <c:v>301.91000000000008</c:v>
                </c:pt>
                <c:pt idx="16">
                  <c:v>302.91000000000008</c:v>
                </c:pt>
                <c:pt idx="17">
                  <c:v>303.92000000000007</c:v>
                </c:pt>
                <c:pt idx="18">
                  <c:v>304.94000000000005</c:v>
                </c:pt>
                <c:pt idx="19">
                  <c:v>305.95000000000005</c:v>
                </c:pt>
                <c:pt idx="20">
                  <c:v>306.97000000000003</c:v>
                </c:pt>
                <c:pt idx="21">
                  <c:v>307.99</c:v>
                </c:pt>
                <c:pt idx="22">
                  <c:v>309.0200000000001</c:v>
                </c:pt>
                <c:pt idx="23">
                  <c:v>310.05000000000007</c:v>
                </c:pt>
                <c:pt idx="24">
                  <c:v>311.08000000000004</c:v>
                </c:pt>
                <c:pt idx="25">
                  <c:v>312.12</c:v>
                </c:pt>
                <c:pt idx="26">
                  <c:v>313.16000000000008</c:v>
                </c:pt>
                <c:pt idx="27">
                  <c:v>314.21000000000004</c:v>
                </c:pt>
                <c:pt idx="28">
                  <c:v>315.25</c:v>
                </c:pt>
                <c:pt idx="29">
                  <c:v>316.30000000000007</c:v>
                </c:pt>
                <c:pt idx="30">
                  <c:v>317.36</c:v>
                </c:pt>
                <c:pt idx="31">
                  <c:v>318.42000000000007</c:v>
                </c:pt>
                <c:pt idx="32">
                  <c:v>319.48</c:v>
                </c:pt>
                <c:pt idx="33">
                  <c:v>320.54000000000008</c:v>
                </c:pt>
                <c:pt idx="34">
                  <c:v>321.61</c:v>
                </c:pt>
                <c:pt idx="35">
                  <c:v>322.68000000000006</c:v>
                </c:pt>
                <c:pt idx="36">
                  <c:v>323.76</c:v>
                </c:pt>
                <c:pt idx="37">
                  <c:v>324.84000000000003</c:v>
                </c:pt>
                <c:pt idx="38">
                  <c:v>325.92000000000007</c:v>
                </c:pt>
                <c:pt idx="39">
                  <c:v>327.01</c:v>
                </c:pt>
                <c:pt idx="40">
                  <c:v>328.1</c:v>
                </c:pt>
                <c:pt idx="41">
                  <c:v>329.19000000000005</c:v>
                </c:pt>
                <c:pt idx="42">
                  <c:v>330.29000000000008</c:v>
                </c:pt>
                <c:pt idx="43">
                  <c:v>331.39</c:v>
                </c:pt>
                <c:pt idx="44">
                  <c:v>332.49</c:v>
                </c:pt>
                <c:pt idx="45">
                  <c:v>333.6</c:v>
                </c:pt>
                <c:pt idx="46">
                  <c:v>334.71000000000004</c:v>
                </c:pt>
                <c:pt idx="47">
                  <c:v>335.83000000000004</c:v>
                </c:pt>
                <c:pt idx="48">
                  <c:v>336.95000000000005</c:v>
                </c:pt>
                <c:pt idx="49">
                  <c:v>338.07000000000005</c:v>
                </c:pt>
                <c:pt idx="50">
                  <c:v>339.20000000000005</c:v>
                </c:pt>
                <c:pt idx="51">
                  <c:v>340.33000000000004</c:v>
                </c:pt>
                <c:pt idx="52">
                  <c:v>341.46000000000004</c:v>
                </c:pt>
                <c:pt idx="53">
                  <c:v>342.6</c:v>
                </c:pt>
                <c:pt idx="54">
                  <c:v>343.74</c:v>
                </c:pt>
                <c:pt idx="55">
                  <c:v>344.89</c:v>
                </c:pt>
                <c:pt idx="56">
                  <c:v>346.04000000000008</c:v>
                </c:pt>
                <c:pt idx="57">
                  <c:v>347.19000000000005</c:v>
                </c:pt>
                <c:pt idx="58">
                  <c:v>348.35</c:v>
                </c:pt>
                <c:pt idx="59">
                  <c:v>349.51</c:v>
                </c:pt>
                <c:pt idx="60">
                  <c:v>350.68000000000006</c:v>
                </c:pt>
                <c:pt idx="61">
                  <c:v>206.21000000000004</c:v>
                </c:pt>
                <c:pt idx="62">
                  <c:v>207.49</c:v>
                </c:pt>
                <c:pt idx="63">
                  <c:v>208.78999999999996</c:v>
                </c:pt>
                <c:pt idx="64">
                  <c:v>210.09999999999991</c:v>
                </c:pt>
                <c:pt idx="65">
                  <c:v>211.40999999999985</c:v>
                </c:pt>
                <c:pt idx="66">
                  <c:v>212.73000000000002</c:v>
                </c:pt>
                <c:pt idx="67">
                  <c:v>214.05999999999995</c:v>
                </c:pt>
                <c:pt idx="68">
                  <c:v>215.39999999999986</c:v>
                </c:pt>
                <c:pt idx="69">
                  <c:v>216.74</c:v>
                </c:pt>
                <c:pt idx="70">
                  <c:v>218.09999999999991</c:v>
                </c:pt>
                <c:pt idx="71">
                  <c:v>219.46000000000004</c:v>
                </c:pt>
                <c:pt idx="72">
                  <c:v>220.82999999999993</c:v>
                </c:pt>
                <c:pt idx="73">
                  <c:v>222.21000000000004</c:v>
                </c:pt>
                <c:pt idx="74">
                  <c:v>223.59999999999991</c:v>
                </c:pt>
                <c:pt idx="75">
                  <c:v>225</c:v>
                </c:pt>
                <c:pt idx="76">
                  <c:v>226.40999999999985</c:v>
                </c:pt>
                <c:pt idx="77">
                  <c:v>227.81999999999994</c:v>
                </c:pt>
                <c:pt idx="78">
                  <c:v>229.25</c:v>
                </c:pt>
                <c:pt idx="79">
                  <c:v>230.68000000000006</c:v>
                </c:pt>
                <c:pt idx="80">
                  <c:v>232.11999999999989</c:v>
                </c:pt>
                <c:pt idx="81">
                  <c:v>233.56999999999994</c:v>
                </c:pt>
                <c:pt idx="82">
                  <c:v>235.02999999999997</c:v>
                </c:pt>
                <c:pt idx="83">
                  <c:v>236.5</c:v>
                </c:pt>
                <c:pt idx="84">
                  <c:v>237.98000000000002</c:v>
                </c:pt>
                <c:pt idx="85">
                  <c:v>239.46000000000004</c:v>
                </c:pt>
                <c:pt idx="86">
                  <c:v>240.96000000000004</c:v>
                </c:pt>
                <c:pt idx="87">
                  <c:v>242.47000000000003</c:v>
                </c:pt>
                <c:pt idx="88">
                  <c:v>243.98000000000002</c:v>
                </c:pt>
                <c:pt idx="89">
                  <c:v>245.51</c:v>
                </c:pt>
                <c:pt idx="90">
                  <c:v>247.03999999999996</c:v>
                </c:pt>
                <c:pt idx="91">
                  <c:v>248.58999999999992</c:v>
                </c:pt>
                <c:pt idx="92">
                  <c:v>250.13999999999987</c:v>
                </c:pt>
                <c:pt idx="93">
                  <c:v>251.70000000000005</c:v>
                </c:pt>
                <c:pt idx="94">
                  <c:v>253.27999999999997</c:v>
                </c:pt>
                <c:pt idx="95">
                  <c:v>254.8599999999999</c:v>
                </c:pt>
                <c:pt idx="96">
                  <c:v>256.45000000000005</c:v>
                </c:pt>
                <c:pt idx="97">
                  <c:v>258.04999999999995</c:v>
                </c:pt>
                <c:pt idx="98">
                  <c:v>259.66999999999985</c:v>
                </c:pt>
                <c:pt idx="99">
                  <c:v>261.28999999999996</c:v>
                </c:pt>
                <c:pt idx="100">
                  <c:v>262.91999999999985</c:v>
                </c:pt>
                <c:pt idx="101">
                  <c:v>264.56999999999994</c:v>
                </c:pt>
                <c:pt idx="102">
                  <c:v>266.22000000000003</c:v>
                </c:pt>
                <c:pt idx="103">
                  <c:v>267.87999999999988</c:v>
                </c:pt>
                <c:pt idx="104">
                  <c:v>269.55999999999995</c:v>
                </c:pt>
                <c:pt idx="105">
                  <c:v>271.24</c:v>
                </c:pt>
                <c:pt idx="106">
                  <c:v>272.94000000000005</c:v>
                </c:pt>
                <c:pt idx="107">
                  <c:v>274.63999999999987</c:v>
                </c:pt>
                <c:pt idx="108">
                  <c:v>276.3599999999999</c:v>
                </c:pt>
                <c:pt idx="109">
                  <c:v>278.08999999999992</c:v>
                </c:pt>
                <c:pt idx="110">
                  <c:v>279.82999999999993</c:v>
                </c:pt>
                <c:pt idx="111">
                  <c:v>281.57999999999993</c:v>
                </c:pt>
                <c:pt idx="112">
                  <c:v>283.33999999999992</c:v>
                </c:pt>
                <c:pt idx="113">
                  <c:v>285.1099999999999</c:v>
                </c:pt>
                <c:pt idx="114">
                  <c:v>286.88999999999987</c:v>
                </c:pt>
                <c:pt idx="115">
                  <c:v>288.68000000000006</c:v>
                </c:pt>
                <c:pt idx="116">
                  <c:v>290.49</c:v>
                </c:pt>
                <c:pt idx="117">
                  <c:v>292.29999999999995</c:v>
                </c:pt>
                <c:pt idx="118">
                  <c:v>294.12999999999988</c:v>
                </c:pt>
                <c:pt idx="119">
                  <c:v>295.97000000000003</c:v>
                </c:pt>
                <c:pt idx="120">
                  <c:v>297.81999999999994</c:v>
                </c:pt>
                <c:pt idx="121">
                  <c:v>299.68000000000006</c:v>
                </c:pt>
                <c:pt idx="122">
                  <c:v>301.54999999999995</c:v>
                </c:pt>
                <c:pt idx="123">
                  <c:v>303.43000000000006</c:v>
                </c:pt>
                <c:pt idx="124">
                  <c:v>305.32999999999993</c:v>
                </c:pt>
                <c:pt idx="125">
                  <c:v>307.24</c:v>
                </c:pt>
                <c:pt idx="126">
                  <c:v>309.15999999999985</c:v>
                </c:pt>
                <c:pt idx="127">
                  <c:v>311.08999999999992</c:v>
                </c:pt>
                <c:pt idx="128">
                  <c:v>313.03999999999996</c:v>
                </c:pt>
                <c:pt idx="129">
                  <c:v>314.99</c:v>
                </c:pt>
                <c:pt idx="130">
                  <c:v>316.95999999999992</c:v>
                </c:pt>
                <c:pt idx="131">
                  <c:v>318.93999999999994</c:v>
                </c:pt>
                <c:pt idx="132">
                  <c:v>320.93999999999994</c:v>
                </c:pt>
                <c:pt idx="133">
                  <c:v>322.93999999999994</c:v>
                </c:pt>
                <c:pt idx="134">
                  <c:v>324.95999999999992</c:v>
                </c:pt>
                <c:pt idx="135">
                  <c:v>326.99</c:v>
                </c:pt>
                <c:pt idx="136">
                  <c:v>329.03</c:v>
                </c:pt>
                <c:pt idx="137">
                  <c:v>331.08999999999992</c:v>
                </c:pt>
                <c:pt idx="138">
                  <c:v>333.15999999999997</c:v>
                </c:pt>
                <c:pt idx="139">
                  <c:v>335.24</c:v>
                </c:pt>
                <c:pt idx="140">
                  <c:v>337.33999999999992</c:v>
                </c:pt>
                <c:pt idx="141">
                  <c:v>339.44999999999993</c:v>
                </c:pt>
                <c:pt idx="142">
                  <c:v>341.56999999999994</c:v>
                </c:pt>
                <c:pt idx="143">
                  <c:v>343.69999999999993</c:v>
                </c:pt>
                <c:pt idx="144">
                  <c:v>345.84999999999991</c:v>
                </c:pt>
                <c:pt idx="145">
                  <c:v>348.01</c:v>
                </c:pt>
                <c:pt idx="146">
                  <c:v>350.18999999999994</c:v>
                </c:pt>
                <c:pt idx="147">
                  <c:v>352.38</c:v>
                </c:pt>
                <c:pt idx="148">
                  <c:v>354.57999999999993</c:v>
                </c:pt>
                <c:pt idx="149">
                  <c:v>356.78999999999996</c:v>
                </c:pt>
                <c:pt idx="150">
                  <c:v>359.02</c:v>
                </c:pt>
                <c:pt idx="151">
                  <c:v>361.27</c:v>
                </c:pt>
                <c:pt idx="152">
                  <c:v>363.53</c:v>
                </c:pt>
                <c:pt idx="153">
                  <c:v>365.79999999999995</c:v>
                </c:pt>
                <c:pt idx="154">
                  <c:v>368.07999999999993</c:v>
                </c:pt>
                <c:pt idx="155">
                  <c:v>370.39</c:v>
                </c:pt>
                <c:pt idx="156">
                  <c:v>372.69999999999993</c:v>
                </c:pt>
                <c:pt idx="157">
                  <c:v>375.03</c:v>
                </c:pt>
                <c:pt idx="158">
                  <c:v>377.37</c:v>
                </c:pt>
                <c:pt idx="159">
                  <c:v>379.7299999999999</c:v>
                </c:pt>
                <c:pt idx="160">
                  <c:v>382.1099999999999</c:v>
                </c:pt>
                <c:pt idx="161">
                  <c:v>384.49</c:v>
                </c:pt>
                <c:pt idx="162">
                  <c:v>386.9</c:v>
                </c:pt>
                <c:pt idx="163">
                  <c:v>389.30999999999995</c:v>
                </c:pt>
                <c:pt idx="164">
                  <c:v>391.75</c:v>
                </c:pt>
                <c:pt idx="165">
                  <c:v>394.19999999999993</c:v>
                </c:pt>
                <c:pt idx="166">
                  <c:v>396.65999999999997</c:v>
                </c:pt>
                <c:pt idx="167">
                  <c:v>399.14</c:v>
                </c:pt>
                <c:pt idx="168">
                  <c:v>401.63</c:v>
                </c:pt>
                <c:pt idx="169">
                  <c:v>404.14</c:v>
                </c:pt>
                <c:pt idx="170">
                  <c:v>406.66999999999996</c:v>
                </c:pt>
                <c:pt idx="171">
                  <c:v>409.20999999999992</c:v>
                </c:pt>
                <c:pt idx="172">
                  <c:v>411.77</c:v>
                </c:pt>
                <c:pt idx="173">
                  <c:v>414.33999999999992</c:v>
                </c:pt>
                <c:pt idx="174">
                  <c:v>416.92999999999995</c:v>
                </c:pt>
                <c:pt idx="175">
                  <c:v>419.53999999999996</c:v>
                </c:pt>
                <c:pt idx="176">
                  <c:v>422.15999999999997</c:v>
                </c:pt>
                <c:pt idx="177">
                  <c:v>424.79999999999995</c:v>
                </c:pt>
                <c:pt idx="178">
                  <c:v>427.44999999999993</c:v>
                </c:pt>
                <c:pt idx="179">
                  <c:v>430.13</c:v>
                </c:pt>
                <c:pt idx="180">
                  <c:v>432.80999999999995</c:v>
                </c:pt>
                <c:pt idx="181">
                  <c:v>435.52</c:v>
                </c:pt>
                <c:pt idx="182">
                  <c:v>438.24</c:v>
                </c:pt>
                <c:pt idx="183">
                  <c:v>440.9799999999999</c:v>
                </c:pt>
                <c:pt idx="184">
                  <c:v>443.74</c:v>
                </c:pt>
                <c:pt idx="185">
                  <c:v>446.51</c:v>
                </c:pt>
                <c:pt idx="186">
                  <c:v>449.29999999999995</c:v>
                </c:pt>
                <c:pt idx="187">
                  <c:v>452.1099999999999</c:v>
                </c:pt>
                <c:pt idx="188">
                  <c:v>454.92999999999995</c:v>
                </c:pt>
                <c:pt idx="189">
                  <c:v>457.78</c:v>
                </c:pt>
                <c:pt idx="190">
                  <c:v>460.64</c:v>
                </c:pt>
                <c:pt idx="191">
                  <c:v>463.52</c:v>
                </c:pt>
                <c:pt idx="192">
                  <c:v>466.40999999999997</c:v>
                </c:pt>
                <c:pt idx="193">
                  <c:v>469.32999999999993</c:v>
                </c:pt>
                <c:pt idx="194">
                  <c:v>472.26</c:v>
                </c:pt>
                <c:pt idx="195">
                  <c:v>475.20999999999992</c:v>
                </c:pt>
                <c:pt idx="196">
                  <c:v>478.17999999999995</c:v>
                </c:pt>
                <c:pt idx="197">
                  <c:v>481.16999999999996</c:v>
                </c:pt>
                <c:pt idx="198">
                  <c:v>484.17999999999995</c:v>
                </c:pt>
                <c:pt idx="199">
                  <c:v>487.20999999999992</c:v>
                </c:pt>
                <c:pt idx="200">
                  <c:v>490.25</c:v>
                </c:pt>
                <c:pt idx="201">
                  <c:v>493.31999999999994</c:v>
                </c:pt>
                <c:pt idx="202">
                  <c:v>496.4</c:v>
                </c:pt>
                <c:pt idx="203">
                  <c:v>499.5</c:v>
                </c:pt>
                <c:pt idx="204">
                  <c:v>502.62</c:v>
                </c:pt>
                <c:pt idx="205">
                  <c:v>505.76</c:v>
                </c:pt>
                <c:pt idx="206">
                  <c:v>508.92999999999995</c:v>
                </c:pt>
                <c:pt idx="207">
                  <c:v>512.1099999999999</c:v>
                </c:pt>
                <c:pt idx="208">
                  <c:v>515.30999999999995</c:v>
                </c:pt>
                <c:pt idx="209">
                  <c:v>518.53</c:v>
                </c:pt>
                <c:pt idx="210">
                  <c:v>521.77</c:v>
                </c:pt>
                <c:pt idx="211">
                  <c:v>525.03</c:v>
                </c:pt>
                <c:pt idx="212">
                  <c:v>528.30999999999995</c:v>
                </c:pt>
                <c:pt idx="213">
                  <c:v>531.6099999999999</c:v>
                </c:pt>
                <c:pt idx="214">
                  <c:v>534.93999999999994</c:v>
                </c:pt>
                <c:pt idx="215">
                  <c:v>538.28</c:v>
                </c:pt>
                <c:pt idx="216">
                  <c:v>541.64</c:v>
                </c:pt>
                <c:pt idx="217">
                  <c:v>545.03</c:v>
                </c:pt>
                <c:pt idx="218">
                  <c:v>548.42999999999995</c:v>
                </c:pt>
                <c:pt idx="219">
                  <c:v>551.8599999999999</c:v>
                </c:pt>
                <c:pt idx="220">
                  <c:v>555.30999999999995</c:v>
                </c:pt>
                <c:pt idx="221">
                  <c:v>558.78</c:v>
                </c:pt>
                <c:pt idx="222">
                  <c:v>562.27</c:v>
                </c:pt>
                <c:pt idx="223">
                  <c:v>565.79</c:v>
                </c:pt>
                <c:pt idx="224">
                  <c:v>569.32999999999993</c:v>
                </c:pt>
                <c:pt idx="225">
                  <c:v>572.88</c:v>
                </c:pt>
                <c:pt idx="226">
                  <c:v>576.45999999999992</c:v>
                </c:pt>
                <c:pt idx="227">
                  <c:v>580.06999999999994</c:v>
                </c:pt>
                <c:pt idx="228">
                  <c:v>583.68999999999994</c:v>
                </c:pt>
                <c:pt idx="229">
                  <c:v>587.33999999999992</c:v>
                </c:pt>
                <c:pt idx="230">
                  <c:v>591.01</c:v>
                </c:pt>
                <c:pt idx="231">
                  <c:v>594.70999999999992</c:v>
                </c:pt>
                <c:pt idx="232">
                  <c:v>598.41999999999996</c:v>
                </c:pt>
                <c:pt idx="233">
                  <c:v>602.16</c:v>
                </c:pt>
                <c:pt idx="234">
                  <c:v>605.92999999999995</c:v>
                </c:pt>
                <c:pt idx="235">
                  <c:v>609.70999999999992</c:v>
                </c:pt>
                <c:pt idx="236">
                  <c:v>613.52</c:v>
                </c:pt>
                <c:pt idx="237">
                  <c:v>617.3599999999999</c:v>
                </c:pt>
                <c:pt idx="238">
                  <c:v>621.21999999999991</c:v>
                </c:pt>
                <c:pt idx="239">
                  <c:v>625.09999999999991</c:v>
                </c:pt>
                <c:pt idx="240">
                  <c:v>629.01</c:v>
                </c:pt>
                <c:pt idx="241">
                  <c:v>632.93999999999994</c:v>
                </c:pt>
                <c:pt idx="242">
                  <c:v>636.89</c:v>
                </c:pt>
                <c:pt idx="243">
                  <c:v>640.87</c:v>
                </c:pt>
                <c:pt idx="244">
                  <c:v>644.88</c:v>
                </c:pt>
                <c:pt idx="245">
                  <c:v>648.91</c:v>
                </c:pt>
                <c:pt idx="246">
                  <c:v>652.96999999999991</c:v>
                </c:pt>
                <c:pt idx="247">
                  <c:v>657.05</c:v>
                </c:pt>
                <c:pt idx="248">
                  <c:v>661.15</c:v>
                </c:pt>
                <c:pt idx="249">
                  <c:v>665.29</c:v>
                </c:pt>
                <c:pt idx="250">
                  <c:v>669.43999999999994</c:v>
                </c:pt>
                <c:pt idx="251">
                  <c:v>673.63</c:v>
                </c:pt>
                <c:pt idx="252">
                  <c:v>677.83999999999992</c:v>
                </c:pt>
                <c:pt idx="253">
                  <c:v>682.06999999999994</c:v>
                </c:pt>
                <c:pt idx="254">
                  <c:v>686.33999999999992</c:v>
                </c:pt>
                <c:pt idx="255">
                  <c:v>690.63</c:v>
                </c:pt>
                <c:pt idx="256">
                  <c:v>694.93999999999994</c:v>
                </c:pt>
                <c:pt idx="257">
                  <c:v>699.29</c:v>
                </c:pt>
                <c:pt idx="258">
                  <c:v>703.66</c:v>
                </c:pt>
                <c:pt idx="259">
                  <c:v>708.05</c:v>
                </c:pt>
                <c:pt idx="260">
                  <c:v>712.4799999999999</c:v>
                </c:pt>
                <c:pt idx="261">
                  <c:v>716.93</c:v>
                </c:pt>
                <c:pt idx="262">
                  <c:v>721.41</c:v>
                </c:pt>
                <c:pt idx="263">
                  <c:v>725.92</c:v>
                </c:pt>
                <c:pt idx="264">
                  <c:v>730.45999999999992</c:v>
                </c:pt>
                <c:pt idx="265">
                  <c:v>735.02</c:v>
                </c:pt>
                <c:pt idx="266">
                  <c:v>739.62</c:v>
                </c:pt>
                <c:pt idx="267">
                  <c:v>744.24</c:v>
                </c:pt>
                <c:pt idx="268">
                  <c:v>748.89</c:v>
                </c:pt>
                <c:pt idx="269">
                  <c:v>753.56999999999994</c:v>
                </c:pt>
                <c:pt idx="270">
                  <c:v>758.28</c:v>
                </c:pt>
                <c:pt idx="271">
                  <c:v>763.02</c:v>
                </c:pt>
                <c:pt idx="272">
                  <c:v>767.79</c:v>
                </c:pt>
                <c:pt idx="273">
                  <c:v>772.58999999999992</c:v>
                </c:pt>
                <c:pt idx="274">
                  <c:v>777.42</c:v>
                </c:pt>
                <c:pt idx="275">
                  <c:v>782.28</c:v>
                </c:pt>
                <c:pt idx="276">
                  <c:v>787.17</c:v>
                </c:pt>
                <c:pt idx="277">
                  <c:v>792.08999999999992</c:v>
                </c:pt>
                <c:pt idx="278">
                  <c:v>797.04</c:v>
                </c:pt>
                <c:pt idx="279">
                  <c:v>802.02</c:v>
                </c:pt>
                <c:pt idx="280">
                  <c:v>807.03</c:v>
                </c:pt>
                <c:pt idx="281">
                  <c:v>812.07999999999993</c:v>
                </c:pt>
                <c:pt idx="282">
                  <c:v>817.15</c:v>
                </c:pt>
                <c:pt idx="283">
                  <c:v>822.26</c:v>
                </c:pt>
                <c:pt idx="284">
                  <c:v>827.4</c:v>
                </c:pt>
                <c:pt idx="285">
                  <c:v>832.56999999999994</c:v>
                </c:pt>
                <c:pt idx="286">
                  <c:v>837.77</c:v>
                </c:pt>
                <c:pt idx="287">
                  <c:v>843.01</c:v>
                </c:pt>
                <c:pt idx="288">
                  <c:v>848.28</c:v>
                </c:pt>
                <c:pt idx="289">
                  <c:v>853.57999999999993</c:v>
                </c:pt>
                <c:pt idx="290">
                  <c:v>858.91</c:v>
                </c:pt>
                <c:pt idx="291">
                  <c:v>864.28</c:v>
                </c:pt>
                <c:pt idx="292">
                  <c:v>869.68</c:v>
                </c:pt>
                <c:pt idx="293">
                  <c:v>875.11999999999989</c:v>
                </c:pt>
                <c:pt idx="294">
                  <c:v>880.58999999999992</c:v>
                </c:pt>
                <c:pt idx="295">
                  <c:v>886.08999999999992</c:v>
                </c:pt>
                <c:pt idx="296">
                  <c:v>891.62999999999988</c:v>
                </c:pt>
                <c:pt idx="297">
                  <c:v>897.19999999999993</c:v>
                </c:pt>
                <c:pt idx="298">
                  <c:v>902.81</c:v>
                </c:pt>
                <c:pt idx="299">
                  <c:v>908.44999999999993</c:v>
                </c:pt>
                <c:pt idx="300">
                  <c:v>914.12999999999988</c:v>
                </c:pt>
                <c:pt idx="301">
                  <c:v>919.83999999999992</c:v>
                </c:pt>
                <c:pt idx="302">
                  <c:v>925.58999999999992</c:v>
                </c:pt>
                <c:pt idx="303">
                  <c:v>931.37999999999988</c:v>
                </c:pt>
                <c:pt idx="304">
                  <c:v>937.19999999999993</c:v>
                </c:pt>
                <c:pt idx="305">
                  <c:v>943.06</c:v>
                </c:pt>
                <c:pt idx="306">
                  <c:v>948.94999999999993</c:v>
                </c:pt>
                <c:pt idx="307">
                  <c:v>954.87999999999988</c:v>
                </c:pt>
                <c:pt idx="308">
                  <c:v>960.84999999999991</c:v>
                </c:pt>
                <c:pt idx="309">
                  <c:v>966.84999999999991</c:v>
                </c:pt>
                <c:pt idx="310">
                  <c:v>972.9</c:v>
                </c:pt>
                <c:pt idx="311">
                  <c:v>978.98</c:v>
                </c:pt>
                <c:pt idx="312">
                  <c:v>985.09999999999991</c:v>
                </c:pt>
                <c:pt idx="313">
                  <c:v>991.25</c:v>
                </c:pt>
                <c:pt idx="314">
                  <c:v>997.44999999999993</c:v>
                </c:pt>
                <c:pt idx="315">
                  <c:v>1003.68</c:v>
                </c:pt>
                <c:pt idx="316">
                  <c:v>1009.96</c:v>
                </c:pt>
                <c:pt idx="317">
                  <c:v>1016.27</c:v>
                </c:pt>
                <c:pt idx="318">
                  <c:v>1022.6199999999999</c:v>
                </c:pt>
                <c:pt idx="319">
                  <c:v>1029.01</c:v>
                </c:pt>
                <c:pt idx="320">
                  <c:v>1035.44</c:v>
                </c:pt>
                <c:pt idx="321">
                  <c:v>1041.9099999999999</c:v>
                </c:pt>
                <c:pt idx="322">
                  <c:v>1048.4299999999998</c:v>
                </c:pt>
                <c:pt idx="323">
                  <c:v>1054.98</c:v>
                </c:pt>
                <c:pt idx="324">
                  <c:v>1061.57</c:v>
                </c:pt>
                <c:pt idx="325">
                  <c:v>1068.21</c:v>
                </c:pt>
                <c:pt idx="326">
                  <c:v>1074.8799999999999</c:v>
                </c:pt>
                <c:pt idx="327">
                  <c:v>1081.5999999999999</c:v>
                </c:pt>
                <c:pt idx="328">
                  <c:v>1088.3599999999999</c:v>
                </c:pt>
                <c:pt idx="329">
                  <c:v>1095.1599999999999</c:v>
                </c:pt>
                <c:pt idx="330">
                  <c:v>1102.01</c:v>
                </c:pt>
                <c:pt idx="331">
                  <c:v>1108.8999999999999</c:v>
                </c:pt>
                <c:pt idx="332">
                  <c:v>1115.83</c:v>
                </c:pt>
                <c:pt idx="333">
                  <c:v>1122.8</c:v>
                </c:pt>
                <c:pt idx="334">
                  <c:v>1129.82</c:v>
                </c:pt>
                <c:pt idx="335">
                  <c:v>1136.8799999999999</c:v>
                </c:pt>
                <c:pt idx="336">
                  <c:v>1143.99</c:v>
                </c:pt>
                <c:pt idx="337">
                  <c:v>1151.1399999999999</c:v>
                </c:pt>
                <c:pt idx="338">
                  <c:v>1158.33</c:v>
                </c:pt>
                <c:pt idx="339">
                  <c:v>1165.57</c:v>
                </c:pt>
                <c:pt idx="340">
                  <c:v>1172.8499999999999</c:v>
                </c:pt>
                <c:pt idx="341">
                  <c:v>1180.1799999999998</c:v>
                </c:pt>
                <c:pt idx="342">
                  <c:v>1187.56</c:v>
                </c:pt>
                <c:pt idx="343">
                  <c:v>1194.98</c:v>
                </c:pt>
                <c:pt idx="344">
                  <c:v>1202.45</c:v>
                </c:pt>
                <c:pt idx="345">
                  <c:v>1209.97</c:v>
                </c:pt>
                <c:pt idx="346">
                  <c:v>1217.53</c:v>
                </c:pt>
                <c:pt idx="347">
                  <c:v>1225.1399999999999</c:v>
                </c:pt>
                <c:pt idx="348">
                  <c:v>1232.8</c:v>
                </c:pt>
                <c:pt idx="349">
                  <c:v>1240.5</c:v>
                </c:pt>
                <c:pt idx="350">
                  <c:v>1248.25</c:v>
                </c:pt>
                <c:pt idx="351">
                  <c:v>1256.06</c:v>
                </c:pt>
                <c:pt idx="352">
                  <c:v>1263.9099999999999</c:v>
                </c:pt>
                <c:pt idx="353">
                  <c:v>1271.81</c:v>
                </c:pt>
                <c:pt idx="354">
                  <c:v>1279.75</c:v>
                </c:pt>
                <c:pt idx="355">
                  <c:v>1287.75</c:v>
                </c:pt>
                <c:pt idx="356">
                  <c:v>1295.8</c:v>
                </c:pt>
                <c:pt idx="357">
                  <c:v>1303.8999999999999</c:v>
                </c:pt>
                <c:pt idx="358">
                  <c:v>1312.05</c:v>
                </c:pt>
                <c:pt idx="359">
                  <c:v>1320.25</c:v>
                </c:pt>
                <c:pt idx="360">
                  <c:v>1327.8300000000891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7334272"/>
        <c:axId val="107340544"/>
      </c:areaChart>
      <c:catAx>
        <c:axId val="1073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340544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1073405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73342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Retirement Account 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Retirement!$A$18:$A$78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Retirement!$E$18:$E$78</c:f>
              <c:numCache>
                <c:formatCode>"$"#,##0.00_);[Red]\("$"#,##0.00\)</c:formatCode>
                <c:ptCount val="61"/>
                <c:pt idx="0">
                  <c:v>0</c:v>
                </c:pt>
                <c:pt idx="1">
                  <c:v>1200</c:v>
                </c:pt>
                <c:pt idx="2">
                  <c:v>2475.6</c:v>
                </c:pt>
                <c:pt idx="3">
                  <c:v>3831.56</c:v>
                </c:pt>
                <c:pt idx="4">
                  <c:v>5272.95</c:v>
                </c:pt>
                <c:pt idx="5">
                  <c:v>6805.15</c:v>
                </c:pt>
                <c:pt idx="6">
                  <c:v>8433.869999999999</c:v>
                </c:pt>
                <c:pt idx="7">
                  <c:v>10165.199999999999</c:v>
                </c:pt>
                <c:pt idx="8">
                  <c:v>12005.609999999999</c:v>
                </c:pt>
                <c:pt idx="9">
                  <c:v>13961.96</c:v>
                </c:pt>
                <c:pt idx="10">
                  <c:v>16041.56</c:v>
                </c:pt>
                <c:pt idx="11">
                  <c:v>18252.18</c:v>
                </c:pt>
                <c:pt idx="12">
                  <c:v>20602.07</c:v>
                </c:pt>
                <c:pt idx="13">
                  <c:v>23100</c:v>
                </c:pt>
                <c:pt idx="14">
                  <c:v>25755.3</c:v>
                </c:pt>
                <c:pt idx="15">
                  <c:v>28577.879999999997</c:v>
                </c:pt>
                <c:pt idx="16">
                  <c:v>31578.289999999997</c:v>
                </c:pt>
                <c:pt idx="17">
                  <c:v>34767.719999999994</c:v>
                </c:pt>
                <c:pt idx="18">
                  <c:v>38158.089999999997</c:v>
                </c:pt>
                <c:pt idx="19">
                  <c:v>41762.049999999996</c:v>
                </c:pt>
                <c:pt idx="20">
                  <c:v>45593.06</c:v>
                </c:pt>
                <c:pt idx="21">
                  <c:v>49665.42</c:v>
                </c:pt>
                <c:pt idx="22">
                  <c:v>53994.34</c:v>
                </c:pt>
                <c:pt idx="23">
                  <c:v>58595.979999999996</c:v>
                </c:pt>
                <c:pt idx="24">
                  <c:v>63487.53</c:v>
                </c:pt>
                <c:pt idx="25">
                  <c:v>68687.240000000005</c:v>
                </c:pt>
                <c:pt idx="26">
                  <c:v>74214.540000000008</c:v>
                </c:pt>
                <c:pt idx="27">
                  <c:v>80090.060000000012</c:v>
                </c:pt>
                <c:pt idx="28">
                  <c:v>86335.73000000001</c:v>
                </c:pt>
                <c:pt idx="29">
                  <c:v>92974.88</c:v>
                </c:pt>
                <c:pt idx="30">
                  <c:v>100032.3</c:v>
                </c:pt>
                <c:pt idx="31">
                  <c:v>107534.33</c:v>
                </c:pt>
                <c:pt idx="32">
                  <c:v>115508.99</c:v>
                </c:pt>
                <c:pt idx="33">
                  <c:v>123986.06</c:v>
                </c:pt>
                <c:pt idx="34">
                  <c:v>132997.18</c:v>
                </c:pt>
                <c:pt idx="35">
                  <c:v>142576</c:v>
                </c:pt>
                <c:pt idx="36">
                  <c:v>152758.29</c:v>
                </c:pt>
                <c:pt idx="37">
                  <c:v>163582.06</c:v>
                </c:pt>
                <c:pt idx="38">
                  <c:v>175087.73</c:v>
                </c:pt>
                <c:pt idx="39">
                  <c:v>187318.26</c:v>
                </c:pt>
                <c:pt idx="40">
                  <c:v>200319.31</c:v>
                </c:pt>
                <c:pt idx="41">
                  <c:v>195046.95</c:v>
                </c:pt>
                <c:pt idx="42">
                  <c:v>189442.43000000002</c:v>
                </c:pt>
                <c:pt idx="43">
                  <c:v>183484.82000000004</c:v>
                </c:pt>
                <c:pt idx="44">
                  <c:v>177151.88000000003</c:v>
                </c:pt>
                <c:pt idx="45">
                  <c:v>170419.97000000003</c:v>
                </c:pt>
                <c:pt idx="46">
                  <c:v>163263.95000000004</c:v>
                </c:pt>
                <c:pt idx="47">
                  <c:v>155657.10000000003</c:v>
                </c:pt>
                <c:pt idx="48">
                  <c:v>147571.02000000005</c:v>
                </c:pt>
                <c:pt idx="49">
                  <c:v>138975.51000000004</c:v>
                </c:pt>
                <c:pt idx="50">
                  <c:v>129838.49000000003</c:v>
                </c:pt>
                <c:pt idx="51">
                  <c:v>120125.83000000003</c:v>
                </c:pt>
                <c:pt idx="52">
                  <c:v>109801.28000000003</c:v>
                </c:pt>
                <c:pt idx="53">
                  <c:v>98826.280000000028</c:v>
                </c:pt>
                <c:pt idx="54">
                  <c:v>87159.86000000003</c:v>
                </c:pt>
                <c:pt idx="55">
                  <c:v>74758.450000000026</c:v>
                </c:pt>
                <c:pt idx="56">
                  <c:v>61575.750000000029</c:v>
                </c:pt>
                <c:pt idx="57">
                  <c:v>47562.54000000003</c:v>
                </c:pt>
                <c:pt idx="58">
                  <c:v>32666.500000000029</c:v>
                </c:pt>
                <c:pt idx="59">
                  <c:v>16832.010000000031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43328"/>
        <c:axId val="107445248"/>
      </c:lineChart>
      <c:catAx>
        <c:axId val="10744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445248"/>
        <c:crosses val="autoZero"/>
        <c:auto val="1"/>
        <c:lblAlgn val="ctr"/>
        <c:lblOffset val="100"/>
        <c:tickLblSkip val="5"/>
        <c:noMultiLvlLbl val="0"/>
      </c:catAx>
      <c:valAx>
        <c:axId val="107445248"/>
        <c:scaling>
          <c:orientation val="minMax"/>
        </c:scaling>
        <c:delete val="0"/>
        <c:axPos val="l"/>
        <c:majorGridlines/>
        <c:numFmt formatCode="&quot;$&quot;#,##0_);[Red]\(&quot;$&quot;#,##0\)" sourceLinked="0"/>
        <c:majorTickMark val="out"/>
        <c:minorTickMark val="none"/>
        <c:tickLblPos val="nextTo"/>
        <c:crossAx val="10744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vs. Interest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Retirement!$C$17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Retirement!$A$18:$A$78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Retirement!$C$18:$C$78</c:f>
              <c:numCache>
                <c:formatCode>"$"#,##0.00_);[Red]\("$"#,##0.00\)</c:formatCode>
                <c:ptCount val="61"/>
                <c:pt idx="1">
                  <c:v>0</c:v>
                </c:pt>
                <c:pt idx="2">
                  <c:v>75.599999999999994</c:v>
                </c:pt>
                <c:pt idx="3">
                  <c:v>155.96</c:v>
                </c:pt>
                <c:pt idx="4">
                  <c:v>241.39</c:v>
                </c:pt>
                <c:pt idx="5">
                  <c:v>332.2</c:v>
                </c:pt>
                <c:pt idx="6">
                  <c:v>428.72</c:v>
                </c:pt>
                <c:pt idx="7">
                  <c:v>531.33000000000004</c:v>
                </c:pt>
                <c:pt idx="8">
                  <c:v>640.41</c:v>
                </c:pt>
                <c:pt idx="9">
                  <c:v>756.35</c:v>
                </c:pt>
                <c:pt idx="10">
                  <c:v>879.6</c:v>
                </c:pt>
                <c:pt idx="11">
                  <c:v>1010.62</c:v>
                </c:pt>
                <c:pt idx="12">
                  <c:v>1149.8900000000001</c:v>
                </c:pt>
                <c:pt idx="13">
                  <c:v>1297.93</c:v>
                </c:pt>
                <c:pt idx="14">
                  <c:v>1455.3</c:v>
                </c:pt>
                <c:pt idx="15">
                  <c:v>1622.58</c:v>
                </c:pt>
                <c:pt idx="16">
                  <c:v>1800.41</c:v>
                </c:pt>
                <c:pt idx="17">
                  <c:v>1989.43</c:v>
                </c:pt>
                <c:pt idx="18">
                  <c:v>2190.37</c:v>
                </c:pt>
                <c:pt idx="19">
                  <c:v>2403.96</c:v>
                </c:pt>
                <c:pt idx="20">
                  <c:v>2631.01</c:v>
                </c:pt>
                <c:pt idx="21">
                  <c:v>2872.36</c:v>
                </c:pt>
                <c:pt idx="22">
                  <c:v>3128.92</c:v>
                </c:pt>
                <c:pt idx="23">
                  <c:v>3401.64</c:v>
                </c:pt>
                <c:pt idx="24">
                  <c:v>3691.55</c:v>
                </c:pt>
                <c:pt idx="25">
                  <c:v>3999.71</c:v>
                </c:pt>
                <c:pt idx="26">
                  <c:v>4327.3</c:v>
                </c:pt>
                <c:pt idx="27">
                  <c:v>4675.5200000000004</c:v>
                </c:pt>
                <c:pt idx="28">
                  <c:v>5045.67</c:v>
                </c:pt>
                <c:pt idx="29">
                  <c:v>5439.15</c:v>
                </c:pt>
                <c:pt idx="30">
                  <c:v>5857.42</c:v>
                </c:pt>
                <c:pt idx="31">
                  <c:v>6302.03</c:v>
                </c:pt>
                <c:pt idx="32">
                  <c:v>6774.66</c:v>
                </c:pt>
                <c:pt idx="33">
                  <c:v>7277.07</c:v>
                </c:pt>
                <c:pt idx="34">
                  <c:v>7811.12</c:v>
                </c:pt>
                <c:pt idx="35">
                  <c:v>8378.82</c:v>
                </c:pt>
                <c:pt idx="36">
                  <c:v>8982.2900000000009</c:v>
                </c:pt>
                <c:pt idx="37">
                  <c:v>9623.77</c:v>
                </c:pt>
                <c:pt idx="38">
                  <c:v>10305.67</c:v>
                </c:pt>
                <c:pt idx="39">
                  <c:v>11030.53</c:v>
                </c:pt>
                <c:pt idx="40">
                  <c:v>11801.05</c:v>
                </c:pt>
                <c:pt idx="41">
                  <c:v>12620.12</c:v>
                </c:pt>
                <c:pt idx="42">
                  <c:v>12287.96</c:v>
                </c:pt>
                <c:pt idx="43">
                  <c:v>11934.87</c:v>
                </c:pt>
                <c:pt idx="44">
                  <c:v>11559.54</c:v>
                </c:pt>
                <c:pt idx="45">
                  <c:v>11160.57</c:v>
                </c:pt>
                <c:pt idx="46">
                  <c:v>10736.46</c:v>
                </c:pt>
                <c:pt idx="47">
                  <c:v>10285.629999999999</c:v>
                </c:pt>
                <c:pt idx="48">
                  <c:v>9806.4</c:v>
                </c:pt>
                <c:pt idx="49">
                  <c:v>9296.9699999999993</c:v>
                </c:pt>
                <c:pt idx="50">
                  <c:v>8755.4599999999991</c:v>
                </c:pt>
                <c:pt idx="51">
                  <c:v>8179.82</c:v>
                </c:pt>
                <c:pt idx="52">
                  <c:v>7567.93</c:v>
                </c:pt>
                <c:pt idx="53">
                  <c:v>6917.48</c:v>
                </c:pt>
                <c:pt idx="54">
                  <c:v>6226.06</c:v>
                </c:pt>
                <c:pt idx="55">
                  <c:v>5491.07</c:v>
                </c:pt>
                <c:pt idx="56">
                  <c:v>4709.78</c:v>
                </c:pt>
                <c:pt idx="57">
                  <c:v>3879.27</c:v>
                </c:pt>
                <c:pt idx="58">
                  <c:v>2996.44</c:v>
                </c:pt>
                <c:pt idx="59">
                  <c:v>2057.9899999999998</c:v>
                </c:pt>
                <c:pt idx="60">
                  <c:v>1060.42</c:v>
                </c:pt>
              </c:numCache>
            </c:numRef>
          </c:val>
        </c:ser>
        <c:ser>
          <c:idx val="1"/>
          <c:order val="1"/>
          <c:tx>
            <c:strRef>
              <c:f>Retirement!$D$17</c:f>
              <c:strCache>
                <c:ptCount val="1"/>
                <c:pt idx="0">
                  <c:v>Payment or Balance Reduction</c:v>
                </c:pt>
              </c:strCache>
            </c:strRef>
          </c:tx>
          <c:dLbls>
            <c:dLbl>
              <c:idx val="0"/>
              <c:layout>
                <c:manualLayout>
                  <c:x val="0.30833333333333335"/>
                  <c:y val="-0.2268518518518518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Retirement!$A$18:$A$78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Retirement!$D$18:$D$78</c:f>
              <c:numCache>
                <c:formatCode>"$"#,##0.00_);[Red]\("$"#,##0.00\)</c:formatCode>
                <c:ptCount val="61"/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5272.3599999999988</c:v>
                </c:pt>
                <c:pt idx="42">
                  <c:v>5604.52</c:v>
                </c:pt>
                <c:pt idx="43">
                  <c:v>5957.6099999999988</c:v>
                </c:pt>
                <c:pt idx="44">
                  <c:v>6332.9399999999987</c:v>
                </c:pt>
                <c:pt idx="45">
                  <c:v>6731.91</c:v>
                </c:pt>
                <c:pt idx="46">
                  <c:v>7156.02</c:v>
                </c:pt>
                <c:pt idx="47">
                  <c:v>7606.85</c:v>
                </c:pt>
                <c:pt idx="48">
                  <c:v>8086.08</c:v>
                </c:pt>
                <c:pt idx="49">
                  <c:v>8595.51</c:v>
                </c:pt>
                <c:pt idx="50">
                  <c:v>9137.02</c:v>
                </c:pt>
                <c:pt idx="51">
                  <c:v>9712.66</c:v>
                </c:pt>
                <c:pt idx="52">
                  <c:v>10324.549999999999</c:v>
                </c:pt>
                <c:pt idx="53">
                  <c:v>10975</c:v>
                </c:pt>
                <c:pt idx="54">
                  <c:v>11666.419999999998</c:v>
                </c:pt>
                <c:pt idx="55">
                  <c:v>12401.41</c:v>
                </c:pt>
                <c:pt idx="56">
                  <c:v>13182.7</c:v>
                </c:pt>
                <c:pt idx="57">
                  <c:v>14013.21</c:v>
                </c:pt>
                <c:pt idx="58">
                  <c:v>14896.039999999999</c:v>
                </c:pt>
                <c:pt idx="59">
                  <c:v>15834.49</c:v>
                </c:pt>
                <c:pt idx="60">
                  <c:v>16832.010000000031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7561344"/>
        <c:axId val="107563264"/>
      </c:areaChart>
      <c:catAx>
        <c:axId val="10756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563264"/>
        <c:crosses val="autoZero"/>
        <c:auto val="1"/>
        <c:lblAlgn val="ctr"/>
        <c:lblOffset val="100"/>
        <c:tickLblSkip val="5"/>
        <c:noMultiLvlLbl val="0"/>
      </c:catAx>
      <c:valAx>
        <c:axId val="1075632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75613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17</xdr:row>
      <xdr:rowOff>57150</xdr:rowOff>
    </xdr:from>
    <xdr:to>
      <xdr:col>12</xdr:col>
      <xdr:colOff>523875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0</xdr:row>
      <xdr:rowOff>152400</xdr:rowOff>
    </xdr:from>
    <xdr:to>
      <xdr:col>12</xdr:col>
      <xdr:colOff>514350</xdr:colOff>
      <xdr:row>16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609599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15</xdr:col>
      <xdr:colOff>0</xdr:colOff>
      <xdr:row>37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1</xdr:row>
      <xdr:rowOff>0</xdr:rowOff>
    </xdr:from>
    <xdr:to>
      <xdr:col>13</xdr:col>
      <xdr:colOff>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21</xdr:row>
      <xdr:rowOff>0</xdr:rowOff>
    </xdr:from>
    <xdr:to>
      <xdr:col>13</xdr:col>
      <xdr:colOff>1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tabSelected="1" workbookViewId="0">
      <selection activeCell="B1" sqref="B1"/>
    </sheetView>
  </sheetViews>
  <sheetFormatPr defaultRowHeight="12.75" x14ac:dyDescent="0.2"/>
  <cols>
    <col min="1" max="1" width="17.28515625" customWidth="1"/>
    <col min="2" max="2" width="13.28515625" customWidth="1"/>
    <col min="4" max="4" width="10.7109375" customWidth="1"/>
    <col min="5" max="5" width="12.7109375" customWidth="1"/>
  </cols>
  <sheetData>
    <row r="1" spans="1:5" x14ac:dyDescent="0.2">
      <c r="A1" s="1" t="s">
        <v>0</v>
      </c>
      <c r="B1" s="11" t="s">
        <v>27</v>
      </c>
    </row>
    <row r="2" spans="1:5" x14ac:dyDescent="0.2">
      <c r="A2" s="1"/>
    </row>
    <row r="3" spans="1:5" x14ac:dyDescent="0.2">
      <c r="A3" s="1" t="s">
        <v>1</v>
      </c>
      <c r="B3" s="20">
        <f>ROUND(B9*B6/(1-(1+B6)^-B8),2)</f>
        <v>775</v>
      </c>
    </row>
    <row r="4" spans="1:5" x14ac:dyDescent="0.2">
      <c r="A4" s="1" t="s">
        <v>2</v>
      </c>
      <c r="B4" s="6">
        <v>7.6899999999999996E-2</v>
      </c>
    </row>
    <row r="5" spans="1:5" x14ac:dyDescent="0.2">
      <c r="A5" s="1" t="s">
        <v>3</v>
      </c>
      <c r="B5">
        <v>12</v>
      </c>
    </row>
    <row r="6" spans="1:5" x14ac:dyDescent="0.2">
      <c r="A6" s="1" t="s">
        <v>4</v>
      </c>
      <c r="B6">
        <f>B4/B5</f>
        <v>6.4083333333333327E-3</v>
      </c>
    </row>
    <row r="7" spans="1:5" x14ac:dyDescent="0.2">
      <c r="A7" s="1" t="s">
        <v>5</v>
      </c>
      <c r="B7">
        <v>25</v>
      </c>
    </row>
    <row r="8" spans="1:5" x14ac:dyDescent="0.2">
      <c r="A8" s="1" t="s">
        <v>6</v>
      </c>
      <c r="B8">
        <f>B7*B5</f>
        <v>300</v>
      </c>
    </row>
    <row r="9" spans="1:5" x14ac:dyDescent="0.2">
      <c r="A9" s="1" t="s">
        <v>7</v>
      </c>
      <c r="B9" s="5">
        <v>103141.42528542432</v>
      </c>
    </row>
    <row r="10" spans="1:5" x14ac:dyDescent="0.2">
      <c r="A10" s="1" t="s">
        <v>8</v>
      </c>
    </row>
    <row r="11" spans="1:5" x14ac:dyDescent="0.2">
      <c r="A11" s="1" t="s">
        <v>9</v>
      </c>
      <c r="B11" s="20">
        <f>B3*B8-B9</f>
        <v>129358.57471457568</v>
      </c>
    </row>
    <row r="13" spans="1:5" x14ac:dyDescent="0.2">
      <c r="A13" s="12" t="s">
        <v>23</v>
      </c>
      <c r="B13" s="15">
        <f>(1+B6)^B5-1</f>
        <v>7.9669145266708874E-2</v>
      </c>
    </row>
    <row r="15" spans="1:5" ht="26.25" thickBot="1" x14ac:dyDescent="0.25">
      <c r="A15" s="3" t="s">
        <v>10</v>
      </c>
      <c r="B15" s="4" t="s">
        <v>11</v>
      </c>
      <c r="C15" s="4" t="s">
        <v>12</v>
      </c>
      <c r="D15" s="4" t="s">
        <v>13</v>
      </c>
      <c r="E15" s="4" t="s">
        <v>14</v>
      </c>
    </row>
    <row r="16" spans="1:5" x14ac:dyDescent="0.2">
      <c r="A16" s="7">
        <v>0</v>
      </c>
      <c r="B16" s="8"/>
      <c r="C16" s="8"/>
      <c r="D16" s="8"/>
      <c r="E16" s="10">
        <f>B9</f>
        <v>103141.42528542432</v>
      </c>
    </row>
    <row r="17" spans="1:5" x14ac:dyDescent="0.2">
      <c r="A17" s="2">
        <v>1</v>
      </c>
      <c r="B17" s="9">
        <f t="shared" ref="B17:B80" si="0">E16</f>
        <v>103141.42528542432</v>
      </c>
      <c r="C17" s="9">
        <f t="shared" ref="C17:C80" si="1">ROUND(B17*B$6,2)</f>
        <v>660.96</v>
      </c>
      <c r="D17" s="9">
        <f>B$3-C17</f>
        <v>114.03999999999996</v>
      </c>
      <c r="E17" s="9">
        <f t="shared" ref="E17:E80" si="2">B17-D17</f>
        <v>103027.38528542433</v>
      </c>
    </row>
    <row r="18" spans="1:5" x14ac:dyDescent="0.2">
      <c r="A18" s="2">
        <v>2</v>
      </c>
      <c r="B18" s="9">
        <f t="shared" si="0"/>
        <v>103027.38528542433</v>
      </c>
      <c r="C18" s="9">
        <f t="shared" si="1"/>
        <v>660.23</v>
      </c>
      <c r="D18" s="9">
        <f t="shared" ref="D18:D81" si="3">B$3-C18</f>
        <v>114.76999999999998</v>
      </c>
      <c r="E18" s="9">
        <f t="shared" si="2"/>
        <v>102912.61528542433</v>
      </c>
    </row>
    <row r="19" spans="1:5" x14ac:dyDescent="0.2">
      <c r="A19" s="2">
        <v>3</v>
      </c>
      <c r="B19" s="9">
        <f t="shared" si="0"/>
        <v>102912.61528542433</v>
      </c>
      <c r="C19" s="9">
        <f t="shared" si="1"/>
        <v>659.5</v>
      </c>
      <c r="D19" s="9">
        <f t="shared" si="3"/>
        <v>115.5</v>
      </c>
      <c r="E19" s="9">
        <f t="shared" si="2"/>
        <v>102797.11528542433</v>
      </c>
    </row>
    <row r="20" spans="1:5" x14ac:dyDescent="0.2">
      <c r="A20" s="2">
        <v>4</v>
      </c>
      <c r="B20" s="9">
        <f t="shared" si="0"/>
        <v>102797.11528542433</v>
      </c>
      <c r="C20" s="9">
        <f t="shared" si="1"/>
        <v>658.76</v>
      </c>
      <c r="D20" s="9">
        <f t="shared" si="3"/>
        <v>116.24000000000001</v>
      </c>
      <c r="E20" s="9">
        <f t="shared" si="2"/>
        <v>102680.87528542432</v>
      </c>
    </row>
    <row r="21" spans="1:5" x14ac:dyDescent="0.2">
      <c r="A21" s="2">
        <v>5</v>
      </c>
      <c r="B21" s="9">
        <f t="shared" si="0"/>
        <v>102680.87528542432</v>
      </c>
      <c r="C21" s="9">
        <f t="shared" si="1"/>
        <v>658.01</v>
      </c>
      <c r="D21" s="9">
        <f t="shared" si="3"/>
        <v>116.99000000000001</v>
      </c>
      <c r="E21" s="9">
        <f t="shared" si="2"/>
        <v>102563.88528542432</v>
      </c>
    </row>
    <row r="22" spans="1:5" x14ac:dyDescent="0.2">
      <c r="A22" s="2">
        <v>6</v>
      </c>
      <c r="B22" s="9">
        <f t="shared" si="0"/>
        <v>102563.88528542432</v>
      </c>
      <c r="C22" s="9">
        <f t="shared" si="1"/>
        <v>657.26</v>
      </c>
      <c r="D22" s="9">
        <f t="shared" si="3"/>
        <v>117.74000000000001</v>
      </c>
      <c r="E22" s="9">
        <f t="shared" si="2"/>
        <v>102446.14528542431</v>
      </c>
    </row>
    <row r="23" spans="1:5" x14ac:dyDescent="0.2">
      <c r="A23" s="2">
        <v>7</v>
      </c>
      <c r="B23" s="9">
        <f t="shared" si="0"/>
        <v>102446.14528542431</v>
      </c>
      <c r="C23" s="9">
        <f t="shared" si="1"/>
        <v>656.51</v>
      </c>
      <c r="D23" s="9">
        <f t="shared" si="3"/>
        <v>118.49000000000001</v>
      </c>
      <c r="E23" s="9">
        <f t="shared" si="2"/>
        <v>102327.65528542431</v>
      </c>
    </row>
    <row r="24" spans="1:5" x14ac:dyDescent="0.2">
      <c r="A24" s="2">
        <v>8</v>
      </c>
      <c r="B24" s="9">
        <f t="shared" si="0"/>
        <v>102327.65528542431</v>
      </c>
      <c r="C24" s="9">
        <f t="shared" si="1"/>
        <v>655.75</v>
      </c>
      <c r="D24" s="9">
        <f t="shared" si="3"/>
        <v>119.25</v>
      </c>
      <c r="E24" s="9">
        <f t="shared" si="2"/>
        <v>102208.40528542431</v>
      </c>
    </row>
    <row r="25" spans="1:5" x14ac:dyDescent="0.2">
      <c r="A25" s="2">
        <v>9</v>
      </c>
      <c r="B25" s="9">
        <f t="shared" si="0"/>
        <v>102208.40528542431</v>
      </c>
      <c r="C25" s="9">
        <f t="shared" si="1"/>
        <v>654.99</v>
      </c>
      <c r="D25" s="9">
        <f t="shared" si="3"/>
        <v>120.00999999999999</v>
      </c>
      <c r="E25" s="9">
        <f t="shared" si="2"/>
        <v>102088.39528542431</v>
      </c>
    </row>
    <row r="26" spans="1:5" x14ac:dyDescent="0.2">
      <c r="A26" s="2">
        <v>10</v>
      </c>
      <c r="B26" s="9">
        <f t="shared" si="0"/>
        <v>102088.39528542431</v>
      </c>
      <c r="C26" s="9">
        <f t="shared" si="1"/>
        <v>654.22</v>
      </c>
      <c r="D26" s="9">
        <f t="shared" si="3"/>
        <v>120.77999999999997</v>
      </c>
      <c r="E26" s="9">
        <f t="shared" si="2"/>
        <v>101967.61528542431</v>
      </c>
    </row>
    <row r="27" spans="1:5" x14ac:dyDescent="0.2">
      <c r="A27" s="2">
        <v>11</v>
      </c>
      <c r="B27" s="9">
        <f t="shared" si="0"/>
        <v>101967.61528542431</v>
      </c>
      <c r="C27" s="9">
        <f t="shared" si="1"/>
        <v>653.44000000000005</v>
      </c>
      <c r="D27" s="9">
        <f t="shared" si="3"/>
        <v>121.55999999999995</v>
      </c>
      <c r="E27" s="9">
        <f t="shared" si="2"/>
        <v>101846.05528542431</v>
      </c>
    </row>
    <row r="28" spans="1:5" x14ac:dyDescent="0.2">
      <c r="A28" s="2">
        <v>12</v>
      </c>
      <c r="B28" s="9">
        <f t="shared" si="0"/>
        <v>101846.05528542431</v>
      </c>
      <c r="C28" s="9">
        <f t="shared" si="1"/>
        <v>652.66</v>
      </c>
      <c r="D28" s="9">
        <f t="shared" si="3"/>
        <v>122.34000000000003</v>
      </c>
      <c r="E28" s="9">
        <f t="shared" si="2"/>
        <v>101723.71528542432</v>
      </c>
    </row>
    <row r="29" spans="1:5" x14ac:dyDescent="0.2">
      <c r="A29" s="2">
        <v>13</v>
      </c>
      <c r="B29" s="9">
        <f t="shared" si="0"/>
        <v>101723.71528542432</v>
      </c>
      <c r="C29" s="9">
        <f t="shared" si="1"/>
        <v>651.88</v>
      </c>
      <c r="D29" s="9">
        <f t="shared" si="3"/>
        <v>123.12</v>
      </c>
      <c r="E29" s="9">
        <f t="shared" si="2"/>
        <v>101600.59528542432</v>
      </c>
    </row>
    <row r="30" spans="1:5" x14ac:dyDescent="0.2">
      <c r="A30" s="2">
        <v>14</v>
      </c>
      <c r="B30" s="9">
        <f t="shared" si="0"/>
        <v>101600.59528542432</v>
      </c>
      <c r="C30" s="9">
        <f t="shared" si="1"/>
        <v>651.09</v>
      </c>
      <c r="D30" s="9">
        <f t="shared" si="3"/>
        <v>123.90999999999997</v>
      </c>
      <c r="E30" s="9">
        <f t="shared" si="2"/>
        <v>101476.68528542432</v>
      </c>
    </row>
    <row r="31" spans="1:5" x14ac:dyDescent="0.2">
      <c r="A31" s="2">
        <v>15</v>
      </c>
      <c r="B31" s="9">
        <f t="shared" si="0"/>
        <v>101476.68528542432</v>
      </c>
      <c r="C31" s="9">
        <f t="shared" si="1"/>
        <v>650.29999999999995</v>
      </c>
      <c r="D31" s="9">
        <f t="shared" si="3"/>
        <v>124.70000000000005</v>
      </c>
      <c r="E31" s="9">
        <f t="shared" si="2"/>
        <v>101351.98528542432</v>
      </c>
    </row>
    <row r="32" spans="1:5" x14ac:dyDescent="0.2">
      <c r="A32" s="2">
        <v>16</v>
      </c>
      <c r="B32" s="9">
        <f t="shared" si="0"/>
        <v>101351.98528542432</v>
      </c>
      <c r="C32" s="9">
        <f t="shared" si="1"/>
        <v>649.5</v>
      </c>
      <c r="D32" s="9">
        <f t="shared" si="3"/>
        <v>125.5</v>
      </c>
      <c r="E32" s="9">
        <f t="shared" si="2"/>
        <v>101226.48528542432</v>
      </c>
    </row>
    <row r="33" spans="1:5" x14ac:dyDescent="0.2">
      <c r="A33" s="2">
        <v>17</v>
      </c>
      <c r="B33" s="9">
        <f t="shared" si="0"/>
        <v>101226.48528542432</v>
      </c>
      <c r="C33" s="9">
        <f t="shared" si="1"/>
        <v>648.69000000000005</v>
      </c>
      <c r="D33" s="9">
        <f t="shared" si="3"/>
        <v>126.30999999999995</v>
      </c>
      <c r="E33" s="9">
        <f t="shared" si="2"/>
        <v>101100.17528542432</v>
      </c>
    </row>
    <row r="34" spans="1:5" x14ac:dyDescent="0.2">
      <c r="A34" s="2">
        <v>18</v>
      </c>
      <c r="B34" s="9">
        <f t="shared" si="0"/>
        <v>101100.17528542432</v>
      </c>
      <c r="C34" s="9">
        <f t="shared" si="1"/>
        <v>647.88</v>
      </c>
      <c r="D34" s="9">
        <f t="shared" si="3"/>
        <v>127.12</v>
      </c>
      <c r="E34" s="9">
        <f t="shared" si="2"/>
        <v>100973.05528542433</v>
      </c>
    </row>
    <row r="35" spans="1:5" x14ac:dyDescent="0.2">
      <c r="A35" s="2">
        <v>19</v>
      </c>
      <c r="B35" s="9">
        <f t="shared" si="0"/>
        <v>100973.05528542433</v>
      </c>
      <c r="C35" s="9">
        <f t="shared" si="1"/>
        <v>647.07000000000005</v>
      </c>
      <c r="D35" s="9">
        <f t="shared" si="3"/>
        <v>127.92999999999995</v>
      </c>
      <c r="E35" s="9">
        <f t="shared" si="2"/>
        <v>100845.12528542434</v>
      </c>
    </row>
    <row r="36" spans="1:5" x14ac:dyDescent="0.2">
      <c r="A36" s="2">
        <v>20</v>
      </c>
      <c r="B36" s="9">
        <f t="shared" si="0"/>
        <v>100845.12528542434</v>
      </c>
      <c r="C36" s="9">
        <f t="shared" si="1"/>
        <v>646.25</v>
      </c>
      <c r="D36" s="9">
        <f t="shared" si="3"/>
        <v>128.75</v>
      </c>
      <c r="E36" s="9">
        <f t="shared" si="2"/>
        <v>100716.37528542434</v>
      </c>
    </row>
    <row r="37" spans="1:5" x14ac:dyDescent="0.2">
      <c r="A37" s="2">
        <v>21</v>
      </c>
      <c r="B37" s="9">
        <f t="shared" si="0"/>
        <v>100716.37528542434</v>
      </c>
      <c r="C37" s="9">
        <f t="shared" si="1"/>
        <v>645.41999999999996</v>
      </c>
      <c r="D37" s="9">
        <f t="shared" si="3"/>
        <v>129.58000000000004</v>
      </c>
      <c r="E37" s="9">
        <f t="shared" si="2"/>
        <v>100586.79528542433</v>
      </c>
    </row>
    <row r="38" spans="1:5" x14ac:dyDescent="0.2">
      <c r="A38" s="2">
        <v>22</v>
      </c>
      <c r="B38" s="9">
        <f t="shared" si="0"/>
        <v>100586.79528542433</v>
      </c>
      <c r="C38" s="9">
        <f t="shared" si="1"/>
        <v>644.59</v>
      </c>
      <c r="D38" s="9">
        <f t="shared" si="3"/>
        <v>130.40999999999997</v>
      </c>
      <c r="E38" s="9">
        <f t="shared" si="2"/>
        <v>100456.38528542433</v>
      </c>
    </row>
    <row r="39" spans="1:5" x14ac:dyDescent="0.2">
      <c r="A39" s="2">
        <v>23</v>
      </c>
      <c r="B39" s="9">
        <f t="shared" si="0"/>
        <v>100456.38528542433</v>
      </c>
      <c r="C39" s="9">
        <f t="shared" si="1"/>
        <v>643.76</v>
      </c>
      <c r="D39" s="9">
        <f t="shared" si="3"/>
        <v>131.24</v>
      </c>
      <c r="E39" s="9">
        <f t="shared" si="2"/>
        <v>100325.14528542433</v>
      </c>
    </row>
    <row r="40" spans="1:5" x14ac:dyDescent="0.2">
      <c r="A40" s="2">
        <v>24</v>
      </c>
      <c r="B40" s="9">
        <f t="shared" si="0"/>
        <v>100325.14528542433</v>
      </c>
      <c r="C40" s="9">
        <f t="shared" si="1"/>
        <v>642.91999999999996</v>
      </c>
      <c r="D40" s="9">
        <f t="shared" si="3"/>
        <v>132.08000000000004</v>
      </c>
      <c r="E40" s="9">
        <f t="shared" si="2"/>
        <v>100193.06528542432</v>
      </c>
    </row>
    <row r="41" spans="1:5" x14ac:dyDescent="0.2">
      <c r="A41" s="2">
        <v>25</v>
      </c>
      <c r="B41" s="9">
        <f t="shared" si="0"/>
        <v>100193.06528542432</v>
      </c>
      <c r="C41" s="9">
        <f t="shared" si="1"/>
        <v>642.07000000000005</v>
      </c>
      <c r="D41" s="9">
        <f t="shared" si="3"/>
        <v>132.92999999999995</v>
      </c>
      <c r="E41" s="9">
        <f t="shared" si="2"/>
        <v>100060.13528542433</v>
      </c>
    </row>
    <row r="42" spans="1:5" x14ac:dyDescent="0.2">
      <c r="A42" s="2">
        <v>26</v>
      </c>
      <c r="B42" s="9">
        <f t="shared" si="0"/>
        <v>100060.13528542433</v>
      </c>
      <c r="C42" s="9">
        <f t="shared" si="1"/>
        <v>641.22</v>
      </c>
      <c r="D42" s="9">
        <f t="shared" si="3"/>
        <v>133.77999999999997</v>
      </c>
      <c r="E42" s="9">
        <f t="shared" si="2"/>
        <v>99926.355285424332</v>
      </c>
    </row>
    <row r="43" spans="1:5" x14ac:dyDescent="0.2">
      <c r="A43" s="2">
        <v>27</v>
      </c>
      <c r="B43" s="9">
        <f t="shared" si="0"/>
        <v>99926.355285424332</v>
      </c>
      <c r="C43" s="9">
        <f t="shared" si="1"/>
        <v>640.36</v>
      </c>
      <c r="D43" s="9">
        <f t="shared" si="3"/>
        <v>134.63999999999999</v>
      </c>
      <c r="E43" s="9">
        <f t="shared" si="2"/>
        <v>99791.715285424332</v>
      </c>
    </row>
    <row r="44" spans="1:5" x14ac:dyDescent="0.2">
      <c r="A44" s="2">
        <v>28</v>
      </c>
      <c r="B44" s="9">
        <f t="shared" si="0"/>
        <v>99791.715285424332</v>
      </c>
      <c r="C44" s="9">
        <f t="shared" si="1"/>
        <v>639.5</v>
      </c>
      <c r="D44" s="9">
        <f t="shared" si="3"/>
        <v>135.5</v>
      </c>
      <c r="E44" s="9">
        <f t="shared" si="2"/>
        <v>99656.215285424332</v>
      </c>
    </row>
    <row r="45" spans="1:5" x14ac:dyDescent="0.2">
      <c r="A45" s="2">
        <v>29</v>
      </c>
      <c r="B45" s="9">
        <f t="shared" si="0"/>
        <v>99656.215285424332</v>
      </c>
      <c r="C45" s="9">
        <f t="shared" si="1"/>
        <v>638.63</v>
      </c>
      <c r="D45" s="9">
        <f t="shared" si="3"/>
        <v>136.37</v>
      </c>
      <c r="E45" s="9">
        <f t="shared" si="2"/>
        <v>99519.845285424337</v>
      </c>
    </row>
    <row r="46" spans="1:5" x14ac:dyDescent="0.2">
      <c r="A46" s="2">
        <v>30</v>
      </c>
      <c r="B46" s="9">
        <f t="shared" si="0"/>
        <v>99519.845285424337</v>
      </c>
      <c r="C46" s="9">
        <f t="shared" si="1"/>
        <v>637.76</v>
      </c>
      <c r="D46" s="9">
        <f t="shared" si="3"/>
        <v>137.24</v>
      </c>
      <c r="E46" s="9">
        <f t="shared" si="2"/>
        <v>99382.605285424332</v>
      </c>
    </row>
    <row r="47" spans="1:5" x14ac:dyDescent="0.2">
      <c r="A47" s="2">
        <v>31</v>
      </c>
      <c r="B47" s="9">
        <f t="shared" si="0"/>
        <v>99382.605285424332</v>
      </c>
      <c r="C47" s="9">
        <f t="shared" si="1"/>
        <v>636.88</v>
      </c>
      <c r="D47" s="9">
        <f t="shared" si="3"/>
        <v>138.12</v>
      </c>
      <c r="E47" s="9">
        <f t="shared" si="2"/>
        <v>99244.485285424336</v>
      </c>
    </row>
    <row r="48" spans="1:5" x14ac:dyDescent="0.2">
      <c r="A48" s="2">
        <v>32</v>
      </c>
      <c r="B48" s="9">
        <f t="shared" si="0"/>
        <v>99244.485285424336</v>
      </c>
      <c r="C48" s="9">
        <f t="shared" si="1"/>
        <v>635.99</v>
      </c>
      <c r="D48" s="9">
        <f t="shared" si="3"/>
        <v>139.01</v>
      </c>
      <c r="E48" s="9">
        <f t="shared" si="2"/>
        <v>99105.475285424342</v>
      </c>
    </row>
    <row r="49" spans="1:5" x14ac:dyDescent="0.2">
      <c r="A49" s="2">
        <v>33</v>
      </c>
      <c r="B49" s="9">
        <f t="shared" si="0"/>
        <v>99105.475285424342</v>
      </c>
      <c r="C49" s="9">
        <f t="shared" si="1"/>
        <v>635.1</v>
      </c>
      <c r="D49" s="9">
        <f t="shared" si="3"/>
        <v>139.89999999999998</v>
      </c>
      <c r="E49" s="9">
        <f t="shared" si="2"/>
        <v>98965.575285424347</v>
      </c>
    </row>
    <row r="50" spans="1:5" x14ac:dyDescent="0.2">
      <c r="A50" s="2">
        <v>34</v>
      </c>
      <c r="B50" s="9">
        <f t="shared" si="0"/>
        <v>98965.575285424347</v>
      </c>
      <c r="C50" s="9">
        <f t="shared" si="1"/>
        <v>634.20000000000005</v>
      </c>
      <c r="D50" s="9">
        <f t="shared" si="3"/>
        <v>140.79999999999995</v>
      </c>
      <c r="E50" s="9">
        <f t="shared" si="2"/>
        <v>98824.775285424344</v>
      </c>
    </row>
    <row r="51" spans="1:5" x14ac:dyDescent="0.2">
      <c r="A51" s="2">
        <v>35</v>
      </c>
      <c r="B51" s="9">
        <f t="shared" si="0"/>
        <v>98824.775285424344</v>
      </c>
      <c r="C51" s="9">
        <f t="shared" si="1"/>
        <v>633.29999999999995</v>
      </c>
      <c r="D51" s="9">
        <f t="shared" si="3"/>
        <v>141.70000000000005</v>
      </c>
      <c r="E51" s="9">
        <f t="shared" si="2"/>
        <v>98683.075285424347</v>
      </c>
    </row>
    <row r="52" spans="1:5" x14ac:dyDescent="0.2">
      <c r="A52" s="2">
        <v>36</v>
      </c>
      <c r="B52" s="9">
        <f t="shared" si="0"/>
        <v>98683.075285424347</v>
      </c>
      <c r="C52" s="9">
        <f t="shared" si="1"/>
        <v>632.39</v>
      </c>
      <c r="D52" s="9">
        <f t="shared" si="3"/>
        <v>142.61000000000001</v>
      </c>
      <c r="E52" s="9">
        <f t="shared" si="2"/>
        <v>98540.465285424347</v>
      </c>
    </row>
    <row r="53" spans="1:5" x14ac:dyDescent="0.2">
      <c r="A53" s="2">
        <v>37</v>
      </c>
      <c r="B53" s="9">
        <f t="shared" si="0"/>
        <v>98540.465285424347</v>
      </c>
      <c r="C53" s="9">
        <f t="shared" si="1"/>
        <v>631.48</v>
      </c>
      <c r="D53" s="9">
        <f t="shared" si="3"/>
        <v>143.51999999999998</v>
      </c>
      <c r="E53" s="9">
        <f t="shared" si="2"/>
        <v>98396.945285424343</v>
      </c>
    </row>
    <row r="54" spans="1:5" x14ac:dyDescent="0.2">
      <c r="A54" s="2">
        <v>38</v>
      </c>
      <c r="B54" s="9">
        <f t="shared" si="0"/>
        <v>98396.945285424343</v>
      </c>
      <c r="C54" s="9">
        <f t="shared" si="1"/>
        <v>630.55999999999995</v>
      </c>
      <c r="D54" s="9">
        <f t="shared" si="3"/>
        <v>144.44000000000005</v>
      </c>
      <c r="E54" s="9">
        <f t="shared" si="2"/>
        <v>98252.50528542434</v>
      </c>
    </row>
    <row r="55" spans="1:5" x14ac:dyDescent="0.2">
      <c r="A55" s="2">
        <v>39</v>
      </c>
      <c r="B55" s="9">
        <f t="shared" si="0"/>
        <v>98252.50528542434</v>
      </c>
      <c r="C55" s="9">
        <f t="shared" si="1"/>
        <v>629.63</v>
      </c>
      <c r="D55" s="9">
        <f t="shared" si="3"/>
        <v>145.37</v>
      </c>
      <c r="E55" s="9">
        <f t="shared" si="2"/>
        <v>98107.135285424345</v>
      </c>
    </row>
    <row r="56" spans="1:5" x14ac:dyDescent="0.2">
      <c r="A56" s="2">
        <v>40</v>
      </c>
      <c r="B56" s="9">
        <f t="shared" si="0"/>
        <v>98107.135285424345</v>
      </c>
      <c r="C56" s="9">
        <f t="shared" si="1"/>
        <v>628.70000000000005</v>
      </c>
      <c r="D56" s="9">
        <f t="shared" si="3"/>
        <v>146.29999999999995</v>
      </c>
      <c r="E56" s="9">
        <f t="shared" si="2"/>
        <v>97960.835285424342</v>
      </c>
    </row>
    <row r="57" spans="1:5" x14ac:dyDescent="0.2">
      <c r="A57" s="2">
        <v>41</v>
      </c>
      <c r="B57" s="9">
        <f t="shared" si="0"/>
        <v>97960.835285424342</v>
      </c>
      <c r="C57" s="9">
        <f t="shared" si="1"/>
        <v>627.77</v>
      </c>
      <c r="D57" s="9">
        <f t="shared" si="3"/>
        <v>147.23000000000002</v>
      </c>
      <c r="E57" s="9">
        <f t="shared" si="2"/>
        <v>97813.605285424346</v>
      </c>
    </row>
    <row r="58" spans="1:5" x14ac:dyDescent="0.2">
      <c r="A58" s="2">
        <v>42</v>
      </c>
      <c r="B58" s="9">
        <f t="shared" si="0"/>
        <v>97813.605285424346</v>
      </c>
      <c r="C58" s="9">
        <f t="shared" si="1"/>
        <v>626.82000000000005</v>
      </c>
      <c r="D58" s="9">
        <f t="shared" si="3"/>
        <v>148.17999999999995</v>
      </c>
      <c r="E58" s="9">
        <f t="shared" si="2"/>
        <v>97665.425285424353</v>
      </c>
    </row>
    <row r="59" spans="1:5" x14ac:dyDescent="0.2">
      <c r="A59" s="2">
        <v>43</v>
      </c>
      <c r="B59" s="9">
        <f t="shared" si="0"/>
        <v>97665.425285424353</v>
      </c>
      <c r="C59" s="9">
        <f t="shared" si="1"/>
        <v>625.87</v>
      </c>
      <c r="D59" s="9">
        <f t="shared" si="3"/>
        <v>149.13</v>
      </c>
      <c r="E59" s="9">
        <f t="shared" si="2"/>
        <v>97516.295285424349</v>
      </c>
    </row>
    <row r="60" spans="1:5" x14ac:dyDescent="0.2">
      <c r="A60" s="2">
        <v>44</v>
      </c>
      <c r="B60" s="9">
        <f t="shared" si="0"/>
        <v>97516.295285424349</v>
      </c>
      <c r="C60" s="9">
        <f t="shared" si="1"/>
        <v>624.91999999999996</v>
      </c>
      <c r="D60" s="9">
        <f t="shared" si="3"/>
        <v>150.08000000000004</v>
      </c>
      <c r="E60" s="9">
        <f t="shared" si="2"/>
        <v>97366.215285424347</v>
      </c>
    </row>
    <row r="61" spans="1:5" x14ac:dyDescent="0.2">
      <c r="A61" s="2">
        <v>45</v>
      </c>
      <c r="B61" s="9">
        <f t="shared" si="0"/>
        <v>97366.215285424347</v>
      </c>
      <c r="C61" s="9">
        <f t="shared" si="1"/>
        <v>623.96</v>
      </c>
      <c r="D61" s="9">
        <f t="shared" si="3"/>
        <v>151.03999999999996</v>
      </c>
      <c r="E61" s="9">
        <f t="shared" si="2"/>
        <v>97215.175285424353</v>
      </c>
    </row>
    <row r="62" spans="1:5" x14ac:dyDescent="0.2">
      <c r="A62" s="2">
        <v>46</v>
      </c>
      <c r="B62" s="9">
        <f t="shared" si="0"/>
        <v>97215.175285424353</v>
      </c>
      <c r="C62" s="9">
        <f t="shared" si="1"/>
        <v>622.99</v>
      </c>
      <c r="D62" s="9">
        <f t="shared" si="3"/>
        <v>152.01</v>
      </c>
      <c r="E62" s="9">
        <f t="shared" si="2"/>
        <v>97063.165285424358</v>
      </c>
    </row>
    <row r="63" spans="1:5" x14ac:dyDescent="0.2">
      <c r="A63" s="2">
        <v>47</v>
      </c>
      <c r="B63" s="9">
        <f t="shared" si="0"/>
        <v>97063.165285424358</v>
      </c>
      <c r="C63" s="9">
        <f t="shared" si="1"/>
        <v>622.01</v>
      </c>
      <c r="D63" s="9">
        <f t="shared" si="3"/>
        <v>152.99</v>
      </c>
      <c r="E63" s="9">
        <f t="shared" si="2"/>
        <v>96910.175285424353</v>
      </c>
    </row>
    <row r="64" spans="1:5" x14ac:dyDescent="0.2">
      <c r="A64" s="2">
        <v>48</v>
      </c>
      <c r="B64" s="9">
        <f t="shared" si="0"/>
        <v>96910.175285424353</v>
      </c>
      <c r="C64" s="9">
        <f t="shared" si="1"/>
        <v>621.03</v>
      </c>
      <c r="D64" s="9">
        <f t="shared" si="3"/>
        <v>153.97000000000003</v>
      </c>
      <c r="E64" s="9">
        <f t="shared" si="2"/>
        <v>96756.205285424352</v>
      </c>
    </row>
    <row r="65" spans="1:5" x14ac:dyDescent="0.2">
      <c r="A65" s="2">
        <v>49</v>
      </c>
      <c r="B65" s="9">
        <f t="shared" si="0"/>
        <v>96756.205285424352</v>
      </c>
      <c r="C65" s="9">
        <f t="shared" si="1"/>
        <v>620.04999999999995</v>
      </c>
      <c r="D65" s="9">
        <f t="shared" si="3"/>
        <v>154.95000000000005</v>
      </c>
      <c r="E65" s="9">
        <f t="shared" si="2"/>
        <v>96601.255285424355</v>
      </c>
    </row>
    <row r="66" spans="1:5" x14ac:dyDescent="0.2">
      <c r="A66" s="2">
        <v>50</v>
      </c>
      <c r="B66" s="9">
        <f t="shared" si="0"/>
        <v>96601.255285424355</v>
      </c>
      <c r="C66" s="9">
        <f t="shared" si="1"/>
        <v>619.04999999999995</v>
      </c>
      <c r="D66" s="9">
        <f t="shared" si="3"/>
        <v>155.95000000000005</v>
      </c>
      <c r="E66" s="9">
        <f t="shared" si="2"/>
        <v>96445.305285424358</v>
      </c>
    </row>
    <row r="67" spans="1:5" x14ac:dyDescent="0.2">
      <c r="A67" s="2">
        <v>51</v>
      </c>
      <c r="B67" s="9">
        <f t="shared" si="0"/>
        <v>96445.305285424358</v>
      </c>
      <c r="C67" s="9">
        <f t="shared" si="1"/>
        <v>618.04999999999995</v>
      </c>
      <c r="D67" s="9">
        <f t="shared" si="3"/>
        <v>156.95000000000005</v>
      </c>
      <c r="E67" s="9">
        <f t="shared" si="2"/>
        <v>96288.355285424361</v>
      </c>
    </row>
    <row r="68" spans="1:5" x14ac:dyDescent="0.2">
      <c r="A68" s="2">
        <v>52</v>
      </c>
      <c r="B68" s="9">
        <f t="shared" si="0"/>
        <v>96288.355285424361</v>
      </c>
      <c r="C68" s="9">
        <f t="shared" si="1"/>
        <v>617.04999999999995</v>
      </c>
      <c r="D68" s="9">
        <f t="shared" si="3"/>
        <v>157.95000000000005</v>
      </c>
      <c r="E68" s="9">
        <f t="shared" si="2"/>
        <v>96130.405285424364</v>
      </c>
    </row>
    <row r="69" spans="1:5" x14ac:dyDescent="0.2">
      <c r="A69" s="2">
        <v>53</v>
      </c>
      <c r="B69" s="9">
        <f t="shared" si="0"/>
        <v>96130.405285424364</v>
      </c>
      <c r="C69" s="9">
        <f t="shared" si="1"/>
        <v>616.04</v>
      </c>
      <c r="D69" s="9">
        <f t="shared" si="3"/>
        <v>158.96000000000004</v>
      </c>
      <c r="E69" s="9">
        <f t="shared" si="2"/>
        <v>95971.445285424357</v>
      </c>
    </row>
    <row r="70" spans="1:5" x14ac:dyDescent="0.2">
      <c r="A70" s="2">
        <v>54</v>
      </c>
      <c r="B70" s="9">
        <f t="shared" si="0"/>
        <v>95971.445285424357</v>
      </c>
      <c r="C70" s="9">
        <f t="shared" si="1"/>
        <v>615.02</v>
      </c>
      <c r="D70" s="9">
        <f t="shared" si="3"/>
        <v>159.98000000000002</v>
      </c>
      <c r="E70" s="9">
        <f t="shared" si="2"/>
        <v>95811.465285424361</v>
      </c>
    </row>
    <row r="71" spans="1:5" x14ac:dyDescent="0.2">
      <c r="A71" s="2">
        <v>55</v>
      </c>
      <c r="B71" s="9">
        <f t="shared" si="0"/>
        <v>95811.465285424361</v>
      </c>
      <c r="C71" s="9">
        <f t="shared" si="1"/>
        <v>613.99</v>
      </c>
      <c r="D71" s="9">
        <f t="shared" si="3"/>
        <v>161.01</v>
      </c>
      <c r="E71" s="9">
        <f t="shared" si="2"/>
        <v>95650.455285424367</v>
      </c>
    </row>
    <row r="72" spans="1:5" x14ac:dyDescent="0.2">
      <c r="A72" s="2">
        <v>56</v>
      </c>
      <c r="B72" s="9">
        <f t="shared" si="0"/>
        <v>95650.455285424367</v>
      </c>
      <c r="C72" s="9">
        <f t="shared" si="1"/>
        <v>612.96</v>
      </c>
      <c r="D72" s="9">
        <f t="shared" si="3"/>
        <v>162.03999999999996</v>
      </c>
      <c r="E72" s="9">
        <f t="shared" si="2"/>
        <v>95488.415285424373</v>
      </c>
    </row>
    <row r="73" spans="1:5" x14ac:dyDescent="0.2">
      <c r="A73" s="2">
        <v>57</v>
      </c>
      <c r="B73" s="9">
        <f t="shared" si="0"/>
        <v>95488.415285424373</v>
      </c>
      <c r="C73" s="9">
        <f t="shared" si="1"/>
        <v>611.91999999999996</v>
      </c>
      <c r="D73" s="9">
        <f t="shared" si="3"/>
        <v>163.08000000000004</v>
      </c>
      <c r="E73" s="9">
        <f t="shared" si="2"/>
        <v>95325.335285424371</v>
      </c>
    </row>
    <row r="74" spans="1:5" x14ac:dyDescent="0.2">
      <c r="A74" s="2">
        <v>58</v>
      </c>
      <c r="B74" s="9">
        <f t="shared" si="0"/>
        <v>95325.335285424371</v>
      </c>
      <c r="C74" s="9">
        <f t="shared" si="1"/>
        <v>610.88</v>
      </c>
      <c r="D74" s="9">
        <f t="shared" si="3"/>
        <v>164.12</v>
      </c>
      <c r="E74" s="9">
        <f t="shared" si="2"/>
        <v>95161.215285424376</v>
      </c>
    </row>
    <row r="75" spans="1:5" x14ac:dyDescent="0.2">
      <c r="A75" s="2">
        <v>59</v>
      </c>
      <c r="B75" s="9">
        <f t="shared" si="0"/>
        <v>95161.215285424376</v>
      </c>
      <c r="C75" s="9">
        <f t="shared" si="1"/>
        <v>609.82000000000005</v>
      </c>
      <c r="D75" s="9">
        <f t="shared" si="3"/>
        <v>165.17999999999995</v>
      </c>
      <c r="E75" s="9">
        <f t="shared" si="2"/>
        <v>94996.035285424383</v>
      </c>
    </row>
    <row r="76" spans="1:5" x14ac:dyDescent="0.2">
      <c r="A76" s="2">
        <v>60</v>
      </c>
      <c r="B76" s="9">
        <f t="shared" si="0"/>
        <v>94996.035285424383</v>
      </c>
      <c r="C76" s="9">
        <f t="shared" si="1"/>
        <v>608.77</v>
      </c>
      <c r="D76" s="9">
        <f t="shared" si="3"/>
        <v>166.23000000000002</v>
      </c>
      <c r="E76" s="9">
        <f t="shared" si="2"/>
        <v>94829.805285424387</v>
      </c>
    </row>
    <row r="77" spans="1:5" x14ac:dyDescent="0.2">
      <c r="A77" s="2">
        <v>61</v>
      </c>
      <c r="B77" s="9">
        <f t="shared" si="0"/>
        <v>94829.805285424387</v>
      </c>
      <c r="C77" s="9">
        <f t="shared" si="1"/>
        <v>607.70000000000005</v>
      </c>
      <c r="D77" s="9">
        <f t="shared" si="3"/>
        <v>167.29999999999995</v>
      </c>
      <c r="E77" s="9">
        <f t="shared" si="2"/>
        <v>94662.505285424384</v>
      </c>
    </row>
    <row r="78" spans="1:5" x14ac:dyDescent="0.2">
      <c r="A78" s="2">
        <v>62</v>
      </c>
      <c r="B78" s="9">
        <f t="shared" si="0"/>
        <v>94662.505285424384</v>
      </c>
      <c r="C78" s="9">
        <f t="shared" si="1"/>
        <v>606.63</v>
      </c>
      <c r="D78" s="9">
        <f t="shared" si="3"/>
        <v>168.37</v>
      </c>
      <c r="E78" s="9">
        <f t="shared" si="2"/>
        <v>94494.135285424389</v>
      </c>
    </row>
    <row r="79" spans="1:5" x14ac:dyDescent="0.2">
      <c r="A79" s="2">
        <v>63</v>
      </c>
      <c r="B79" s="9">
        <f t="shared" si="0"/>
        <v>94494.135285424389</v>
      </c>
      <c r="C79" s="9">
        <f t="shared" si="1"/>
        <v>605.54999999999995</v>
      </c>
      <c r="D79" s="9">
        <f t="shared" si="3"/>
        <v>169.45000000000005</v>
      </c>
      <c r="E79" s="9">
        <f t="shared" si="2"/>
        <v>94324.685285424392</v>
      </c>
    </row>
    <row r="80" spans="1:5" x14ac:dyDescent="0.2">
      <c r="A80" s="2">
        <v>64</v>
      </c>
      <c r="B80" s="9">
        <f t="shared" si="0"/>
        <v>94324.685285424392</v>
      </c>
      <c r="C80" s="9">
        <f t="shared" si="1"/>
        <v>604.46</v>
      </c>
      <c r="D80" s="9">
        <f t="shared" si="3"/>
        <v>170.53999999999996</v>
      </c>
      <c r="E80" s="9">
        <f t="shared" si="2"/>
        <v>94154.145285424398</v>
      </c>
    </row>
    <row r="81" spans="1:5" x14ac:dyDescent="0.2">
      <c r="A81" s="2">
        <v>65</v>
      </c>
      <c r="B81" s="9">
        <f t="shared" ref="B81:B144" si="4">E80</f>
        <v>94154.145285424398</v>
      </c>
      <c r="C81" s="9">
        <f t="shared" ref="C81:C144" si="5">ROUND(B81*B$6,2)</f>
        <v>603.37</v>
      </c>
      <c r="D81" s="9">
        <f t="shared" si="3"/>
        <v>171.63</v>
      </c>
      <c r="E81" s="9">
        <f t="shared" ref="E81:E144" si="6">B81-D81</f>
        <v>93982.515285424393</v>
      </c>
    </row>
    <row r="82" spans="1:5" x14ac:dyDescent="0.2">
      <c r="A82" s="2">
        <v>66</v>
      </c>
      <c r="B82" s="9">
        <f t="shared" si="4"/>
        <v>93982.515285424393</v>
      </c>
      <c r="C82" s="9">
        <f t="shared" si="5"/>
        <v>602.27</v>
      </c>
      <c r="D82" s="9">
        <f t="shared" ref="D82:D145" si="7">B$3-C82</f>
        <v>172.73000000000002</v>
      </c>
      <c r="E82" s="9">
        <f t="shared" si="6"/>
        <v>93809.785285424397</v>
      </c>
    </row>
    <row r="83" spans="1:5" x14ac:dyDescent="0.2">
      <c r="A83" s="2">
        <v>67</v>
      </c>
      <c r="B83" s="9">
        <f t="shared" si="4"/>
        <v>93809.785285424397</v>
      </c>
      <c r="C83" s="9">
        <f t="shared" si="5"/>
        <v>601.16</v>
      </c>
      <c r="D83" s="9">
        <f t="shared" si="7"/>
        <v>173.84000000000003</v>
      </c>
      <c r="E83" s="9">
        <f t="shared" si="6"/>
        <v>93635.945285424401</v>
      </c>
    </row>
    <row r="84" spans="1:5" x14ac:dyDescent="0.2">
      <c r="A84" s="2">
        <v>68</v>
      </c>
      <c r="B84" s="9">
        <f t="shared" si="4"/>
        <v>93635.945285424401</v>
      </c>
      <c r="C84" s="9">
        <f t="shared" si="5"/>
        <v>600.04999999999995</v>
      </c>
      <c r="D84" s="9">
        <f t="shared" si="7"/>
        <v>174.95000000000005</v>
      </c>
      <c r="E84" s="9">
        <f t="shared" si="6"/>
        <v>93460.995285424404</v>
      </c>
    </row>
    <row r="85" spans="1:5" x14ac:dyDescent="0.2">
      <c r="A85" s="2">
        <v>69</v>
      </c>
      <c r="B85" s="9">
        <f t="shared" si="4"/>
        <v>93460.995285424404</v>
      </c>
      <c r="C85" s="9">
        <f t="shared" si="5"/>
        <v>598.92999999999995</v>
      </c>
      <c r="D85" s="9">
        <f t="shared" si="7"/>
        <v>176.07000000000005</v>
      </c>
      <c r="E85" s="9">
        <f t="shared" si="6"/>
        <v>93284.925285424397</v>
      </c>
    </row>
    <row r="86" spans="1:5" x14ac:dyDescent="0.2">
      <c r="A86" s="2">
        <v>70</v>
      </c>
      <c r="B86" s="9">
        <f t="shared" si="4"/>
        <v>93284.925285424397</v>
      </c>
      <c r="C86" s="9">
        <f t="shared" si="5"/>
        <v>597.79999999999995</v>
      </c>
      <c r="D86" s="9">
        <f t="shared" si="7"/>
        <v>177.20000000000005</v>
      </c>
      <c r="E86" s="9">
        <f t="shared" si="6"/>
        <v>93107.7252854244</v>
      </c>
    </row>
    <row r="87" spans="1:5" x14ac:dyDescent="0.2">
      <c r="A87" s="2">
        <v>71</v>
      </c>
      <c r="B87" s="9">
        <f t="shared" si="4"/>
        <v>93107.7252854244</v>
      </c>
      <c r="C87" s="9">
        <f t="shared" si="5"/>
        <v>596.66999999999996</v>
      </c>
      <c r="D87" s="9">
        <f t="shared" si="7"/>
        <v>178.33000000000004</v>
      </c>
      <c r="E87" s="9">
        <f t="shared" si="6"/>
        <v>92929.395285424398</v>
      </c>
    </row>
    <row r="88" spans="1:5" x14ac:dyDescent="0.2">
      <c r="A88" s="2">
        <v>72</v>
      </c>
      <c r="B88" s="9">
        <f t="shared" si="4"/>
        <v>92929.395285424398</v>
      </c>
      <c r="C88" s="9">
        <f t="shared" si="5"/>
        <v>595.52</v>
      </c>
      <c r="D88" s="9">
        <f t="shared" si="7"/>
        <v>179.48000000000002</v>
      </c>
      <c r="E88" s="9">
        <f t="shared" si="6"/>
        <v>92749.915285424402</v>
      </c>
    </row>
    <row r="89" spans="1:5" x14ac:dyDescent="0.2">
      <c r="A89" s="2">
        <v>73</v>
      </c>
      <c r="B89" s="9">
        <f t="shared" si="4"/>
        <v>92749.915285424402</v>
      </c>
      <c r="C89" s="9">
        <f t="shared" si="5"/>
        <v>594.37</v>
      </c>
      <c r="D89" s="9">
        <f t="shared" si="7"/>
        <v>180.63</v>
      </c>
      <c r="E89" s="9">
        <f t="shared" si="6"/>
        <v>92569.285285424397</v>
      </c>
    </row>
    <row r="90" spans="1:5" x14ac:dyDescent="0.2">
      <c r="A90" s="2">
        <v>74</v>
      </c>
      <c r="B90" s="9">
        <f t="shared" si="4"/>
        <v>92569.285285424397</v>
      </c>
      <c r="C90" s="9">
        <f t="shared" si="5"/>
        <v>593.21</v>
      </c>
      <c r="D90" s="9">
        <f t="shared" si="7"/>
        <v>181.78999999999996</v>
      </c>
      <c r="E90" s="9">
        <f t="shared" si="6"/>
        <v>92387.495285424404</v>
      </c>
    </row>
    <row r="91" spans="1:5" x14ac:dyDescent="0.2">
      <c r="A91" s="2">
        <v>75</v>
      </c>
      <c r="B91" s="9">
        <f t="shared" si="4"/>
        <v>92387.495285424404</v>
      </c>
      <c r="C91" s="9">
        <f t="shared" si="5"/>
        <v>592.04999999999995</v>
      </c>
      <c r="D91" s="9">
        <f t="shared" si="7"/>
        <v>182.95000000000005</v>
      </c>
      <c r="E91" s="9">
        <f t="shared" si="6"/>
        <v>92204.545285424407</v>
      </c>
    </row>
    <row r="92" spans="1:5" x14ac:dyDescent="0.2">
      <c r="A92" s="2">
        <v>76</v>
      </c>
      <c r="B92" s="9">
        <f t="shared" si="4"/>
        <v>92204.545285424407</v>
      </c>
      <c r="C92" s="9">
        <f t="shared" si="5"/>
        <v>590.88</v>
      </c>
      <c r="D92" s="9">
        <f t="shared" si="7"/>
        <v>184.12</v>
      </c>
      <c r="E92" s="9">
        <f t="shared" si="6"/>
        <v>92020.425285424411</v>
      </c>
    </row>
    <row r="93" spans="1:5" x14ac:dyDescent="0.2">
      <c r="A93" s="2">
        <v>77</v>
      </c>
      <c r="B93" s="9">
        <f t="shared" si="4"/>
        <v>92020.425285424411</v>
      </c>
      <c r="C93" s="9">
        <f t="shared" si="5"/>
        <v>589.70000000000005</v>
      </c>
      <c r="D93" s="9">
        <f t="shared" si="7"/>
        <v>185.29999999999995</v>
      </c>
      <c r="E93" s="9">
        <f t="shared" si="6"/>
        <v>91835.125285424409</v>
      </c>
    </row>
    <row r="94" spans="1:5" x14ac:dyDescent="0.2">
      <c r="A94" s="2">
        <v>78</v>
      </c>
      <c r="B94" s="9">
        <f t="shared" si="4"/>
        <v>91835.125285424409</v>
      </c>
      <c r="C94" s="9">
        <f t="shared" si="5"/>
        <v>588.51</v>
      </c>
      <c r="D94" s="9">
        <f t="shared" si="7"/>
        <v>186.49</v>
      </c>
      <c r="E94" s="9">
        <f t="shared" si="6"/>
        <v>91648.635285424403</v>
      </c>
    </row>
    <row r="95" spans="1:5" x14ac:dyDescent="0.2">
      <c r="A95" s="2">
        <v>79</v>
      </c>
      <c r="B95" s="9">
        <f t="shared" si="4"/>
        <v>91648.635285424403</v>
      </c>
      <c r="C95" s="9">
        <f t="shared" si="5"/>
        <v>587.32000000000005</v>
      </c>
      <c r="D95" s="9">
        <f t="shared" si="7"/>
        <v>187.67999999999995</v>
      </c>
      <c r="E95" s="9">
        <f t="shared" si="6"/>
        <v>91460.95528542441</v>
      </c>
    </row>
    <row r="96" spans="1:5" x14ac:dyDescent="0.2">
      <c r="A96" s="2">
        <v>80</v>
      </c>
      <c r="B96" s="9">
        <f t="shared" si="4"/>
        <v>91460.95528542441</v>
      </c>
      <c r="C96" s="9">
        <f t="shared" si="5"/>
        <v>586.11</v>
      </c>
      <c r="D96" s="9">
        <f t="shared" si="7"/>
        <v>188.89</v>
      </c>
      <c r="E96" s="9">
        <f t="shared" si="6"/>
        <v>91272.065285424411</v>
      </c>
    </row>
    <row r="97" spans="1:5" x14ac:dyDescent="0.2">
      <c r="A97" s="2">
        <v>81</v>
      </c>
      <c r="B97" s="9">
        <f t="shared" si="4"/>
        <v>91272.065285424411</v>
      </c>
      <c r="C97" s="9">
        <f t="shared" si="5"/>
        <v>584.9</v>
      </c>
      <c r="D97" s="9">
        <f t="shared" si="7"/>
        <v>190.10000000000002</v>
      </c>
      <c r="E97" s="9">
        <f t="shared" si="6"/>
        <v>91081.965285424405</v>
      </c>
    </row>
    <row r="98" spans="1:5" x14ac:dyDescent="0.2">
      <c r="A98" s="2">
        <v>82</v>
      </c>
      <c r="B98" s="9">
        <f t="shared" si="4"/>
        <v>91081.965285424405</v>
      </c>
      <c r="C98" s="9">
        <f t="shared" si="5"/>
        <v>583.67999999999995</v>
      </c>
      <c r="D98" s="9">
        <f t="shared" si="7"/>
        <v>191.32000000000005</v>
      </c>
      <c r="E98" s="9">
        <f t="shared" si="6"/>
        <v>90890.645285424398</v>
      </c>
    </row>
    <row r="99" spans="1:5" x14ac:dyDescent="0.2">
      <c r="A99" s="2">
        <v>83</v>
      </c>
      <c r="B99" s="9">
        <f t="shared" si="4"/>
        <v>90890.645285424398</v>
      </c>
      <c r="C99" s="9">
        <f t="shared" si="5"/>
        <v>582.46</v>
      </c>
      <c r="D99" s="9">
        <f t="shared" si="7"/>
        <v>192.53999999999996</v>
      </c>
      <c r="E99" s="9">
        <f t="shared" si="6"/>
        <v>90698.105285424404</v>
      </c>
    </row>
    <row r="100" spans="1:5" x14ac:dyDescent="0.2">
      <c r="A100" s="2">
        <v>84</v>
      </c>
      <c r="B100" s="9">
        <f t="shared" si="4"/>
        <v>90698.105285424404</v>
      </c>
      <c r="C100" s="9">
        <f t="shared" si="5"/>
        <v>581.22</v>
      </c>
      <c r="D100" s="9">
        <f t="shared" si="7"/>
        <v>193.77999999999997</v>
      </c>
      <c r="E100" s="9">
        <f t="shared" si="6"/>
        <v>90504.325285424406</v>
      </c>
    </row>
    <row r="101" spans="1:5" x14ac:dyDescent="0.2">
      <c r="A101" s="2">
        <v>85</v>
      </c>
      <c r="B101" s="9">
        <f t="shared" si="4"/>
        <v>90504.325285424406</v>
      </c>
      <c r="C101" s="9">
        <f t="shared" si="5"/>
        <v>579.98</v>
      </c>
      <c r="D101" s="9">
        <f t="shared" si="7"/>
        <v>195.01999999999998</v>
      </c>
      <c r="E101" s="9">
        <f t="shared" si="6"/>
        <v>90309.305285424402</v>
      </c>
    </row>
    <row r="102" spans="1:5" x14ac:dyDescent="0.2">
      <c r="A102" s="2">
        <v>86</v>
      </c>
      <c r="B102" s="9">
        <f t="shared" si="4"/>
        <v>90309.305285424402</v>
      </c>
      <c r="C102" s="9">
        <f t="shared" si="5"/>
        <v>578.73</v>
      </c>
      <c r="D102" s="9">
        <f t="shared" si="7"/>
        <v>196.26999999999998</v>
      </c>
      <c r="E102" s="9">
        <f t="shared" si="6"/>
        <v>90113.035285424397</v>
      </c>
    </row>
    <row r="103" spans="1:5" x14ac:dyDescent="0.2">
      <c r="A103" s="2">
        <v>87</v>
      </c>
      <c r="B103" s="9">
        <f t="shared" si="4"/>
        <v>90113.035285424397</v>
      </c>
      <c r="C103" s="9">
        <f t="shared" si="5"/>
        <v>577.47</v>
      </c>
      <c r="D103" s="9">
        <f t="shared" si="7"/>
        <v>197.52999999999997</v>
      </c>
      <c r="E103" s="9">
        <f t="shared" si="6"/>
        <v>89915.505285424399</v>
      </c>
    </row>
    <row r="104" spans="1:5" x14ac:dyDescent="0.2">
      <c r="A104" s="2">
        <v>88</v>
      </c>
      <c r="B104" s="9">
        <f t="shared" si="4"/>
        <v>89915.505285424399</v>
      </c>
      <c r="C104" s="9">
        <f t="shared" si="5"/>
        <v>576.21</v>
      </c>
      <c r="D104" s="9">
        <f t="shared" si="7"/>
        <v>198.78999999999996</v>
      </c>
      <c r="E104" s="9">
        <f t="shared" si="6"/>
        <v>89716.715285424405</v>
      </c>
    </row>
    <row r="105" spans="1:5" x14ac:dyDescent="0.2">
      <c r="A105" s="2">
        <v>89</v>
      </c>
      <c r="B105" s="9">
        <f t="shared" si="4"/>
        <v>89716.715285424405</v>
      </c>
      <c r="C105" s="9">
        <f t="shared" si="5"/>
        <v>574.92999999999995</v>
      </c>
      <c r="D105" s="9">
        <f t="shared" si="7"/>
        <v>200.07000000000005</v>
      </c>
      <c r="E105" s="9">
        <f t="shared" si="6"/>
        <v>89516.645285424398</v>
      </c>
    </row>
    <row r="106" spans="1:5" x14ac:dyDescent="0.2">
      <c r="A106" s="2">
        <v>90</v>
      </c>
      <c r="B106" s="9">
        <f t="shared" si="4"/>
        <v>89516.645285424398</v>
      </c>
      <c r="C106" s="9">
        <f t="shared" si="5"/>
        <v>573.65</v>
      </c>
      <c r="D106" s="9">
        <f t="shared" si="7"/>
        <v>201.35000000000002</v>
      </c>
      <c r="E106" s="9">
        <f t="shared" si="6"/>
        <v>89315.295285424392</v>
      </c>
    </row>
    <row r="107" spans="1:5" x14ac:dyDescent="0.2">
      <c r="A107" s="2">
        <v>91</v>
      </c>
      <c r="B107" s="9">
        <f t="shared" si="4"/>
        <v>89315.295285424392</v>
      </c>
      <c r="C107" s="9">
        <f t="shared" si="5"/>
        <v>572.36</v>
      </c>
      <c r="D107" s="9">
        <f t="shared" si="7"/>
        <v>202.64</v>
      </c>
      <c r="E107" s="9">
        <f t="shared" si="6"/>
        <v>89112.655285424393</v>
      </c>
    </row>
    <row r="108" spans="1:5" x14ac:dyDescent="0.2">
      <c r="A108" s="2">
        <v>92</v>
      </c>
      <c r="B108" s="9">
        <f t="shared" si="4"/>
        <v>89112.655285424393</v>
      </c>
      <c r="C108" s="9">
        <f t="shared" si="5"/>
        <v>571.05999999999995</v>
      </c>
      <c r="D108" s="9">
        <f t="shared" si="7"/>
        <v>203.94000000000005</v>
      </c>
      <c r="E108" s="9">
        <f t="shared" si="6"/>
        <v>88908.71528542439</v>
      </c>
    </row>
    <row r="109" spans="1:5" x14ac:dyDescent="0.2">
      <c r="A109" s="2">
        <v>93</v>
      </c>
      <c r="B109" s="9">
        <f t="shared" si="4"/>
        <v>88908.71528542439</v>
      </c>
      <c r="C109" s="9">
        <f t="shared" si="5"/>
        <v>569.76</v>
      </c>
      <c r="D109" s="9">
        <f t="shared" si="7"/>
        <v>205.24</v>
      </c>
      <c r="E109" s="9">
        <f t="shared" si="6"/>
        <v>88703.475285424385</v>
      </c>
    </row>
    <row r="110" spans="1:5" x14ac:dyDescent="0.2">
      <c r="A110" s="2">
        <v>94</v>
      </c>
      <c r="B110" s="9">
        <f t="shared" si="4"/>
        <v>88703.475285424385</v>
      </c>
      <c r="C110" s="9">
        <f t="shared" si="5"/>
        <v>568.44000000000005</v>
      </c>
      <c r="D110" s="9">
        <f t="shared" si="7"/>
        <v>206.55999999999995</v>
      </c>
      <c r="E110" s="9">
        <f t="shared" si="6"/>
        <v>88496.915285424388</v>
      </c>
    </row>
    <row r="111" spans="1:5" x14ac:dyDescent="0.2">
      <c r="A111" s="2">
        <v>95</v>
      </c>
      <c r="B111" s="9">
        <f t="shared" si="4"/>
        <v>88496.915285424388</v>
      </c>
      <c r="C111" s="9">
        <f t="shared" si="5"/>
        <v>567.12</v>
      </c>
      <c r="D111" s="9">
        <f t="shared" si="7"/>
        <v>207.88</v>
      </c>
      <c r="E111" s="9">
        <f t="shared" si="6"/>
        <v>88289.035285424383</v>
      </c>
    </row>
    <row r="112" spans="1:5" x14ac:dyDescent="0.2">
      <c r="A112" s="2">
        <v>96</v>
      </c>
      <c r="B112" s="9">
        <f t="shared" si="4"/>
        <v>88289.035285424383</v>
      </c>
      <c r="C112" s="9">
        <f t="shared" si="5"/>
        <v>565.79</v>
      </c>
      <c r="D112" s="9">
        <f t="shared" si="7"/>
        <v>209.21000000000004</v>
      </c>
      <c r="E112" s="9">
        <f t="shared" si="6"/>
        <v>88079.825285424376</v>
      </c>
    </row>
    <row r="113" spans="1:5" x14ac:dyDescent="0.2">
      <c r="A113" s="2">
        <v>97</v>
      </c>
      <c r="B113" s="9">
        <f t="shared" si="4"/>
        <v>88079.825285424376</v>
      </c>
      <c r="C113" s="9">
        <f t="shared" si="5"/>
        <v>564.44000000000005</v>
      </c>
      <c r="D113" s="9">
        <f t="shared" si="7"/>
        <v>210.55999999999995</v>
      </c>
      <c r="E113" s="9">
        <f t="shared" si="6"/>
        <v>87869.265285424379</v>
      </c>
    </row>
    <row r="114" spans="1:5" x14ac:dyDescent="0.2">
      <c r="A114" s="2">
        <v>98</v>
      </c>
      <c r="B114" s="9">
        <f t="shared" si="4"/>
        <v>87869.265285424379</v>
      </c>
      <c r="C114" s="9">
        <f t="shared" si="5"/>
        <v>563.1</v>
      </c>
      <c r="D114" s="9">
        <f t="shared" si="7"/>
        <v>211.89999999999998</v>
      </c>
      <c r="E114" s="9">
        <f t="shared" si="6"/>
        <v>87657.365285424385</v>
      </c>
    </row>
    <row r="115" spans="1:5" x14ac:dyDescent="0.2">
      <c r="A115" s="2">
        <v>99</v>
      </c>
      <c r="B115" s="9">
        <f t="shared" si="4"/>
        <v>87657.365285424385</v>
      </c>
      <c r="C115" s="9">
        <f t="shared" si="5"/>
        <v>561.74</v>
      </c>
      <c r="D115" s="9">
        <f t="shared" si="7"/>
        <v>213.26</v>
      </c>
      <c r="E115" s="9">
        <f t="shared" si="6"/>
        <v>87444.10528542439</v>
      </c>
    </row>
    <row r="116" spans="1:5" x14ac:dyDescent="0.2">
      <c r="A116" s="2">
        <v>100</v>
      </c>
      <c r="B116" s="9">
        <f t="shared" si="4"/>
        <v>87444.10528542439</v>
      </c>
      <c r="C116" s="9">
        <f t="shared" si="5"/>
        <v>560.37</v>
      </c>
      <c r="D116" s="9">
        <f t="shared" si="7"/>
        <v>214.63</v>
      </c>
      <c r="E116" s="9">
        <f t="shared" si="6"/>
        <v>87229.475285424385</v>
      </c>
    </row>
    <row r="117" spans="1:5" x14ac:dyDescent="0.2">
      <c r="A117" s="2">
        <v>101</v>
      </c>
      <c r="B117" s="9">
        <f t="shared" si="4"/>
        <v>87229.475285424385</v>
      </c>
      <c r="C117" s="9">
        <f t="shared" si="5"/>
        <v>559</v>
      </c>
      <c r="D117" s="9">
        <f t="shared" si="7"/>
        <v>216</v>
      </c>
      <c r="E117" s="9">
        <f t="shared" si="6"/>
        <v>87013.475285424385</v>
      </c>
    </row>
    <row r="118" spans="1:5" x14ac:dyDescent="0.2">
      <c r="A118" s="2">
        <v>102</v>
      </c>
      <c r="B118" s="9">
        <f t="shared" si="4"/>
        <v>87013.475285424385</v>
      </c>
      <c r="C118" s="9">
        <f t="shared" si="5"/>
        <v>557.61</v>
      </c>
      <c r="D118" s="9">
        <f t="shared" si="7"/>
        <v>217.39</v>
      </c>
      <c r="E118" s="9">
        <f t="shared" si="6"/>
        <v>86796.085285424386</v>
      </c>
    </row>
    <row r="119" spans="1:5" x14ac:dyDescent="0.2">
      <c r="A119" s="2">
        <v>103</v>
      </c>
      <c r="B119" s="9">
        <f t="shared" si="4"/>
        <v>86796.085285424386</v>
      </c>
      <c r="C119" s="9">
        <f t="shared" si="5"/>
        <v>556.22</v>
      </c>
      <c r="D119" s="9">
        <f t="shared" si="7"/>
        <v>218.77999999999997</v>
      </c>
      <c r="E119" s="9">
        <f t="shared" si="6"/>
        <v>86577.305285424387</v>
      </c>
    </row>
    <row r="120" spans="1:5" x14ac:dyDescent="0.2">
      <c r="A120" s="2">
        <v>104</v>
      </c>
      <c r="B120" s="9">
        <f t="shared" si="4"/>
        <v>86577.305285424387</v>
      </c>
      <c r="C120" s="9">
        <f t="shared" si="5"/>
        <v>554.82000000000005</v>
      </c>
      <c r="D120" s="9">
        <f t="shared" si="7"/>
        <v>220.17999999999995</v>
      </c>
      <c r="E120" s="9">
        <f t="shared" si="6"/>
        <v>86357.125285424394</v>
      </c>
    </row>
    <row r="121" spans="1:5" x14ac:dyDescent="0.2">
      <c r="A121" s="2">
        <v>105</v>
      </c>
      <c r="B121" s="9">
        <f t="shared" si="4"/>
        <v>86357.125285424394</v>
      </c>
      <c r="C121" s="9">
        <f t="shared" si="5"/>
        <v>553.41</v>
      </c>
      <c r="D121" s="9">
        <f t="shared" si="7"/>
        <v>221.59000000000003</v>
      </c>
      <c r="E121" s="9">
        <f t="shared" si="6"/>
        <v>86135.535285424397</v>
      </c>
    </row>
    <row r="122" spans="1:5" x14ac:dyDescent="0.2">
      <c r="A122" s="2">
        <v>106</v>
      </c>
      <c r="B122" s="9">
        <f t="shared" si="4"/>
        <v>86135.535285424397</v>
      </c>
      <c r="C122" s="9">
        <f t="shared" si="5"/>
        <v>551.99</v>
      </c>
      <c r="D122" s="9">
        <f t="shared" si="7"/>
        <v>223.01</v>
      </c>
      <c r="E122" s="9">
        <f t="shared" si="6"/>
        <v>85912.525285424403</v>
      </c>
    </row>
    <row r="123" spans="1:5" x14ac:dyDescent="0.2">
      <c r="A123" s="2">
        <v>107</v>
      </c>
      <c r="B123" s="9">
        <f t="shared" si="4"/>
        <v>85912.525285424403</v>
      </c>
      <c r="C123" s="9">
        <f t="shared" si="5"/>
        <v>550.55999999999995</v>
      </c>
      <c r="D123" s="9">
        <f t="shared" si="7"/>
        <v>224.44000000000005</v>
      </c>
      <c r="E123" s="9">
        <f t="shared" si="6"/>
        <v>85688.0852854244</v>
      </c>
    </row>
    <row r="124" spans="1:5" x14ac:dyDescent="0.2">
      <c r="A124" s="2">
        <v>108</v>
      </c>
      <c r="B124" s="9">
        <f t="shared" si="4"/>
        <v>85688.0852854244</v>
      </c>
      <c r="C124" s="9">
        <f t="shared" si="5"/>
        <v>549.12</v>
      </c>
      <c r="D124" s="9">
        <f t="shared" si="7"/>
        <v>225.88</v>
      </c>
      <c r="E124" s="9">
        <f t="shared" si="6"/>
        <v>85462.205285424396</v>
      </c>
    </row>
    <row r="125" spans="1:5" x14ac:dyDescent="0.2">
      <c r="A125" s="2">
        <v>109</v>
      </c>
      <c r="B125" s="9">
        <f t="shared" si="4"/>
        <v>85462.205285424396</v>
      </c>
      <c r="C125" s="9">
        <f t="shared" si="5"/>
        <v>547.66999999999996</v>
      </c>
      <c r="D125" s="9">
        <f t="shared" si="7"/>
        <v>227.33000000000004</v>
      </c>
      <c r="E125" s="9">
        <f t="shared" si="6"/>
        <v>85234.875285424394</v>
      </c>
    </row>
    <row r="126" spans="1:5" x14ac:dyDescent="0.2">
      <c r="A126" s="2">
        <v>110</v>
      </c>
      <c r="B126" s="9">
        <f t="shared" si="4"/>
        <v>85234.875285424394</v>
      </c>
      <c r="C126" s="9">
        <f t="shared" si="5"/>
        <v>546.21</v>
      </c>
      <c r="D126" s="9">
        <f t="shared" si="7"/>
        <v>228.78999999999996</v>
      </c>
      <c r="E126" s="9">
        <f t="shared" si="6"/>
        <v>85006.0852854244</v>
      </c>
    </row>
    <row r="127" spans="1:5" x14ac:dyDescent="0.2">
      <c r="A127" s="2">
        <v>111</v>
      </c>
      <c r="B127" s="9">
        <f t="shared" si="4"/>
        <v>85006.0852854244</v>
      </c>
      <c r="C127" s="9">
        <f t="shared" si="5"/>
        <v>544.75</v>
      </c>
      <c r="D127" s="9">
        <f t="shared" si="7"/>
        <v>230.25</v>
      </c>
      <c r="E127" s="9">
        <f t="shared" si="6"/>
        <v>84775.8352854244</v>
      </c>
    </row>
    <row r="128" spans="1:5" x14ac:dyDescent="0.2">
      <c r="A128" s="2">
        <v>112</v>
      </c>
      <c r="B128" s="9">
        <f t="shared" si="4"/>
        <v>84775.8352854244</v>
      </c>
      <c r="C128" s="9">
        <f t="shared" si="5"/>
        <v>543.27</v>
      </c>
      <c r="D128" s="9">
        <f t="shared" si="7"/>
        <v>231.73000000000002</v>
      </c>
      <c r="E128" s="9">
        <f t="shared" si="6"/>
        <v>84544.105285424404</v>
      </c>
    </row>
    <row r="129" spans="1:5" x14ac:dyDescent="0.2">
      <c r="A129" s="2">
        <v>113</v>
      </c>
      <c r="B129" s="9">
        <f t="shared" si="4"/>
        <v>84544.105285424404</v>
      </c>
      <c r="C129" s="9">
        <f t="shared" si="5"/>
        <v>541.79</v>
      </c>
      <c r="D129" s="9">
        <f t="shared" si="7"/>
        <v>233.21000000000004</v>
      </c>
      <c r="E129" s="9">
        <f t="shared" si="6"/>
        <v>84310.895285424398</v>
      </c>
    </row>
    <row r="130" spans="1:5" x14ac:dyDescent="0.2">
      <c r="A130" s="2">
        <v>114</v>
      </c>
      <c r="B130" s="9">
        <f t="shared" si="4"/>
        <v>84310.895285424398</v>
      </c>
      <c r="C130" s="9">
        <f t="shared" si="5"/>
        <v>540.29</v>
      </c>
      <c r="D130" s="9">
        <f t="shared" si="7"/>
        <v>234.71000000000004</v>
      </c>
      <c r="E130" s="9">
        <f t="shared" si="6"/>
        <v>84076.185285424392</v>
      </c>
    </row>
    <row r="131" spans="1:5" x14ac:dyDescent="0.2">
      <c r="A131" s="2">
        <v>115</v>
      </c>
      <c r="B131" s="9">
        <f t="shared" si="4"/>
        <v>84076.185285424392</v>
      </c>
      <c r="C131" s="9">
        <f t="shared" si="5"/>
        <v>538.79</v>
      </c>
      <c r="D131" s="9">
        <f t="shared" si="7"/>
        <v>236.21000000000004</v>
      </c>
      <c r="E131" s="9">
        <f t="shared" si="6"/>
        <v>83839.975285424385</v>
      </c>
    </row>
    <row r="132" spans="1:5" x14ac:dyDescent="0.2">
      <c r="A132" s="2">
        <v>116</v>
      </c>
      <c r="B132" s="9">
        <f t="shared" si="4"/>
        <v>83839.975285424385</v>
      </c>
      <c r="C132" s="9">
        <f t="shared" si="5"/>
        <v>537.27</v>
      </c>
      <c r="D132" s="9">
        <f t="shared" si="7"/>
        <v>237.73000000000002</v>
      </c>
      <c r="E132" s="9">
        <f t="shared" si="6"/>
        <v>83602.245285424389</v>
      </c>
    </row>
    <row r="133" spans="1:5" x14ac:dyDescent="0.2">
      <c r="A133" s="2">
        <v>117</v>
      </c>
      <c r="B133" s="9">
        <f t="shared" si="4"/>
        <v>83602.245285424389</v>
      </c>
      <c r="C133" s="9">
        <f t="shared" si="5"/>
        <v>535.75</v>
      </c>
      <c r="D133" s="9">
        <f t="shared" si="7"/>
        <v>239.25</v>
      </c>
      <c r="E133" s="9">
        <f t="shared" si="6"/>
        <v>83362.995285424389</v>
      </c>
    </row>
    <row r="134" spans="1:5" x14ac:dyDescent="0.2">
      <c r="A134" s="2">
        <v>118</v>
      </c>
      <c r="B134" s="9">
        <f t="shared" si="4"/>
        <v>83362.995285424389</v>
      </c>
      <c r="C134" s="9">
        <f t="shared" si="5"/>
        <v>534.22</v>
      </c>
      <c r="D134" s="9">
        <f t="shared" si="7"/>
        <v>240.77999999999997</v>
      </c>
      <c r="E134" s="9">
        <f t="shared" si="6"/>
        <v>83122.21528542439</v>
      </c>
    </row>
    <row r="135" spans="1:5" x14ac:dyDescent="0.2">
      <c r="A135" s="2">
        <v>119</v>
      </c>
      <c r="B135" s="9">
        <f t="shared" si="4"/>
        <v>83122.21528542439</v>
      </c>
      <c r="C135" s="9">
        <f t="shared" si="5"/>
        <v>532.66999999999996</v>
      </c>
      <c r="D135" s="9">
        <f t="shared" si="7"/>
        <v>242.33000000000004</v>
      </c>
      <c r="E135" s="9">
        <f t="shared" si="6"/>
        <v>82879.885285424389</v>
      </c>
    </row>
    <row r="136" spans="1:5" x14ac:dyDescent="0.2">
      <c r="A136" s="2">
        <v>120</v>
      </c>
      <c r="B136" s="9">
        <f t="shared" si="4"/>
        <v>82879.885285424389</v>
      </c>
      <c r="C136" s="9">
        <f t="shared" si="5"/>
        <v>531.12</v>
      </c>
      <c r="D136" s="9">
        <f t="shared" si="7"/>
        <v>243.88</v>
      </c>
      <c r="E136" s="9">
        <f t="shared" si="6"/>
        <v>82636.005285424384</v>
      </c>
    </row>
    <row r="137" spans="1:5" x14ac:dyDescent="0.2">
      <c r="A137" s="2">
        <v>121</v>
      </c>
      <c r="B137" s="9">
        <f t="shared" si="4"/>
        <v>82636.005285424384</v>
      </c>
      <c r="C137" s="9">
        <f t="shared" si="5"/>
        <v>529.55999999999995</v>
      </c>
      <c r="D137" s="9">
        <f t="shared" si="7"/>
        <v>245.44000000000005</v>
      </c>
      <c r="E137" s="9">
        <f t="shared" si="6"/>
        <v>82390.565285424382</v>
      </c>
    </row>
    <row r="138" spans="1:5" x14ac:dyDescent="0.2">
      <c r="A138" s="2">
        <v>122</v>
      </c>
      <c r="B138" s="9">
        <f t="shared" si="4"/>
        <v>82390.565285424382</v>
      </c>
      <c r="C138" s="9">
        <f t="shared" si="5"/>
        <v>527.99</v>
      </c>
      <c r="D138" s="9">
        <f t="shared" si="7"/>
        <v>247.01</v>
      </c>
      <c r="E138" s="9">
        <f t="shared" si="6"/>
        <v>82143.555285424387</v>
      </c>
    </row>
    <row r="139" spans="1:5" x14ac:dyDescent="0.2">
      <c r="A139" s="2">
        <v>123</v>
      </c>
      <c r="B139" s="9">
        <f t="shared" si="4"/>
        <v>82143.555285424387</v>
      </c>
      <c r="C139" s="9">
        <f t="shared" si="5"/>
        <v>526.4</v>
      </c>
      <c r="D139" s="9">
        <f t="shared" si="7"/>
        <v>248.60000000000002</v>
      </c>
      <c r="E139" s="9">
        <f t="shared" si="6"/>
        <v>81894.955285424381</v>
      </c>
    </row>
    <row r="140" spans="1:5" x14ac:dyDescent="0.2">
      <c r="A140" s="2">
        <v>124</v>
      </c>
      <c r="B140" s="9">
        <f t="shared" si="4"/>
        <v>81894.955285424381</v>
      </c>
      <c r="C140" s="9">
        <f t="shared" si="5"/>
        <v>524.80999999999995</v>
      </c>
      <c r="D140" s="9">
        <f t="shared" si="7"/>
        <v>250.19000000000005</v>
      </c>
      <c r="E140" s="9">
        <f t="shared" si="6"/>
        <v>81644.765285424379</v>
      </c>
    </row>
    <row r="141" spans="1:5" x14ac:dyDescent="0.2">
      <c r="A141" s="2">
        <v>125</v>
      </c>
      <c r="B141" s="9">
        <f t="shared" si="4"/>
        <v>81644.765285424379</v>
      </c>
      <c r="C141" s="9">
        <f t="shared" si="5"/>
        <v>523.21</v>
      </c>
      <c r="D141" s="9">
        <f t="shared" si="7"/>
        <v>251.78999999999996</v>
      </c>
      <c r="E141" s="9">
        <f t="shared" si="6"/>
        <v>81392.975285424385</v>
      </c>
    </row>
    <row r="142" spans="1:5" x14ac:dyDescent="0.2">
      <c r="A142" s="2">
        <v>126</v>
      </c>
      <c r="B142" s="9">
        <f t="shared" si="4"/>
        <v>81392.975285424385</v>
      </c>
      <c r="C142" s="9">
        <f t="shared" si="5"/>
        <v>521.59</v>
      </c>
      <c r="D142" s="9">
        <f t="shared" si="7"/>
        <v>253.40999999999997</v>
      </c>
      <c r="E142" s="9">
        <f t="shared" si="6"/>
        <v>81139.565285424382</v>
      </c>
    </row>
    <row r="143" spans="1:5" x14ac:dyDescent="0.2">
      <c r="A143" s="2">
        <v>127</v>
      </c>
      <c r="B143" s="9">
        <f t="shared" si="4"/>
        <v>81139.565285424382</v>
      </c>
      <c r="C143" s="9">
        <f t="shared" si="5"/>
        <v>519.97</v>
      </c>
      <c r="D143" s="9">
        <f t="shared" si="7"/>
        <v>255.02999999999997</v>
      </c>
      <c r="E143" s="9">
        <f t="shared" si="6"/>
        <v>80884.535285424383</v>
      </c>
    </row>
    <row r="144" spans="1:5" x14ac:dyDescent="0.2">
      <c r="A144" s="2">
        <v>128</v>
      </c>
      <c r="B144" s="9">
        <f t="shared" si="4"/>
        <v>80884.535285424383</v>
      </c>
      <c r="C144" s="9">
        <f t="shared" si="5"/>
        <v>518.34</v>
      </c>
      <c r="D144" s="9">
        <f t="shared" si="7"/>
        <v>256.65999999999997</v>
      </c>
      <c r="E144" s="9">
        <f t="shared" si="6"/>
        <v>80627.875285424379</v>
      </c>
    </row>
    <row r="145" spans="1:5" x14ac:dyDescent="0.2">
      <c r="A145" s="2">
        <v>129</v>
      </c>
      <c r="B145" s="9">
        <f t="shared" ref="B145:B208" si="8">E144</f>
        <v>80627.875285424379</v>
      </c>
      <c r="C145" s="9">
        <f t="shared" ref="C145:C208" si="9">ROUND(B145*B$6,2)</f>
        <v>516.69000000000005</v>
      </c>
      <c r="D145" s="9">
        <f t="shared" si="7"/>
        <v>258.30999999999995</v>
      </c>
      <c r="E145" s="9">
        <f t="shared" ref="E145:E208" si="10">B145-D145</f>
        <v>80369.565285424382</v>
      </c>
    </row>
    <row r="146" spans="1:5" x14ac:dyDescent="0.2">
      <c r="A146" s="2">
        <v>130</v>
      </c>
      <c r="B146" s="9">
        <f t="shared" si="8"/>
        <v>80369.565285424382</v>
      </c>
      <c r="C146" s="9">
        <f t="shared" si="9"/>
        <v>515.03</v>
      </c>
      <c r="D146" s="9">
        <f t="shared" ref="D146:D209" si="11">B$3-C146</f>
        <v>259.97000000000003</v>
      </c>
      <c r="E146" s="9">
        <f t="shared" si="10"/>
        <v>80109.595285424381</v>
      </c>
    </row>
    <row r="147" spans="1:5" x14ac:dyDescent="0.2">
      <c r="A147" s="2">
        <v>131</v>
      </c>
      <c r="B147" s="9">
        <f t="shared" si="8"/>
        <v>80109.595285424381</v>
      </c>
      <c r="C147" s="9">
        <f t="shared" si="9"/>
        <v>513.37</v>
      </c>
      <c r="D147" s="9">
        <f t="shared" si="11"/>
        <v>261.63</v>
      </c>
      <c r="E147" s="9">
        <f t="shared" si="10"/>
        <v>79847.965285424376</v>
      </c>
    </row>
    <row r="148" spans="1:5" x14ac:dyDescent="0.2">
      <c r="A148" s="2">
        <v>132</v>
      </c>
      <c r="B148" s="9">
        <f t="shared" si="8"/>
        <v>79847.965285424376</v>
      </c>
      <c r="C148" s="9">
        <f t="shared" si="9"/>
        <v>511.69</v>
      </c>
      <c r="D148" s="9">
        <f t="shared" si="11"/>
        <v>263.31</v>
      </c>
      <c r="E148" s="9">
        <f t="shared" si="10"/>
        <v>79584.655285424378</v>
      </c>
    </row>
    <row r="149" spans="1:5" x14ac:dyDescent="0.2">
      <c r="A149" s="2">
        <v>133</v>
      </c>
      <c r="B149" s="9">
        <f t="shared" si="8"/>
        <v>79584.655285424378</v>
      </c>
      <c r="C149" s="9">
        <f t="shared" si="9"/>
        <v>510</v>
      </c>
      <c r="D149" s="9">
        <f t="shared" si="11"/>
        <v>265</v>
      </c>
      <c r="E149" s="9">
        <f t="shared" si="10"/>
        <v>79319.655285424378</v>
      </c>
    </row>
    <row r="150" spans="1:5" x14ac:dyDescent="0.2">
      <c r="A150" s="2">
        <v>134</v>
      </c>
      <c r="B150" s="9">
        <f t="shared" si="8"/>
        <v>79319.655285424378</v>
      </c>
      <c r="C150" s="9">
        <f t="shared" si="9"/>
        <v>508.31</v>
      </c>
      <c r="D150" s="9">
        <f t="shared" si="11"/>
        <v>266.69</v>
      </c>
      <c r="E150" s="9">
        <f t="shared" si="10"/>
        <v>79052.965285424376</v>
      </c>
    </row>
    <row r="151" spans="1:5" x14ac:dyDescent="0.2">
      <c r="A151" s="2">
        <v>135</v>
      </c>
      <c r="B151" s="9">
        <f t="shared" si="8"/>
        <v>79052.965285424376</v>
      </c>
      <c r="C151" s="9">
        <f t="shared" si="9"/>
        <v>506.6</v>
      </c>
      <c r="D151" s="9">
        <f t="shared" si="11"/>
        <v>268.39999999999998</v>
      </c>
      <c r="E151" s="9">
        <f t="shared" si="10"/>
        <v>78784.565285424382</v>
      </c>
    </row>
    <row r="152" spans="1:5" x14ac:dyDescent="0.2">
      <c r="A152" s="2">
        <v>136</v>
      </c>
      <c r="B152" s="9">
        <f t="shared" si="8"/>
        <v>78784.565285424382</v>
      </c>
      <c r="C152" s="9">
        <f t="shared" si="9"/>
        <v>504.88</v>
      </c>
      <c r="D152" s="9">
        <f t="shared" si="11"/>
        <v>270.12</v>
      </c>
      <c r="E152" s="9">
        <f t="shared" si="10"/>
        <v>78514.445285424386</v>
      </c>
    </row>
    <row r="153" spans="1:5" x14ac:dyDescent="0.2">
      <c r="A153" s="2">
        <v>137</v>
      </c>
      <c r="B153" s="9">
        <f t="shared" si="8"/>
        <v>78514.445285424386</v>
      </c>
      <c r="C153" s="9">
        <f t="shared" si="9"/>
        <v>503.15</v>
      </c>
      <c r="D153" s="9">
        <f t="shared" si="11"/>
        <v>271.85000000000002</v>
      </c>
      <c r="E153" s="9">
        <f t="shared" si="10"/>
        <v>78242.595285424381</v>
      </c>
    </row>
    <row r="154" spans="1:5" x14ac:dyDescent="0.2">
      <c r="A154" s="2">
        <v>138</v>
      </c>
      <c r="B154" s="9">
        <f t="shared" si="8"/>
        <v>78242.595285424381</v>
      </c>
      <c r="C154" s="9">
        <f t="shared" si="9"/>
        <v>501.4</v>
      </c>
      <c r="D154" s="9">
        <f t="shared" si="11"/>
        <v>273.60000000000002</v>
      </c>
      <c r="E154" s="9">
        <f t="shared" si="10"/>
        <v>77968.995285424375</v>
      </c>
    </row>
    <row r="155" spans="1:5" x14ac:dyDescent="0.2">
      <c r="A155" s="2">
        <v>139</v>
      </c>
      <c r="B155" s="9">
        <f t="shared" si="8"/>
        <v>77968.995285424375</v>
      </c>
      <c r="C155" s="9">
        <f t="shared" si="9"/>
        <v>499.65</v>
      </c>
      <c r="D155" s="9">
        <f t="shared" si="11"/>
        <v>275.35000000000002</v>
      </c>
      <c r="E155" s="9">
        <f t="shared" si="10"/>
        <v>77693.645285424369</v>
      </c>
    </row>
    <row r="156" spans="1:5" x14ac:dyDescent="0.2">
      <c r="A156" s="2">
        <v>140</v>
      </c>
      <c r="B156" s="9">
        <f t="shared" si="8"/>
        <v>77693.645285424369</v>
      </c>
      <c r="C156" s="9">
        <f t="shared" si="9"/>
        <v>497.89</v>
      </c>
      <c r="D156" s="9">
        <f t="shared" si="11"/>
        <v>277.11</v>
      </c>
      <c r="E156" s="9">
        <f t="shared" si="10"/>
        <v>77416.535285424368</v>
      </c>
    </row>
    <row r="157" spans="1:5" x14ac:dyDescent="0.2">
      <c r="A157" s="2">
        <v>141</v>
      </c>
      <c r="B157" s="9">
        <f t="shared" si="8"/>
        <v>77416.535285424368</v>
      </c>
      <c r="C157" s="9">
        <f t="shared" si="9"/>
        <v>496.11</v>
      </c>
      <c r="D157" s="9">
        <f t="shared" si="11"/>
        <v>278.89</v>
      </c>
      <c r="E157" s="9">
        <f t="shared" si="10"/>
        <v>77137.645285424369</v>
      </c>
    </row>
    <row r="158" spans="1:5" x14ac:dyDescent="0.2">
      <c r="A158" s="2">
        <v>142</v>
      </c>
      <c r="B158" s="9">
        <f t="shared" si="8"/>
        <v>77137.645285424369</v>
      </c>
      <c r="C158" s="9">
        <f t="shared" si="9"/>
        <v>494.32</v>
      </c>
      <c r="D158" s="9">
        <f t="shared" si="11"/>
        <v>280.68</v>
      </c>
      <c r="E158" s="9">
        <f t="shared" si="10"/>
        <v>76856.965285424376</v>
      </c>
    </row>
    <row r="159" spans="1:5" x14ac:dyDescent="0.2">
      <c r="A159" s="2">
        <v>143</v>
      </c>
      <c r="B159" s="9">
        <f t="shared" si="8"/>
        <v>76856.965285424376</v>
      </c>
      <c r="C159" s="9">
        <f t="shared" si="9"/>
        <v>492.53</v>
      </c>
      <c r="D159" s="9">
        <f t="shared" si="11"/>
        <v>282.47000000000003</v>
      </c>
      <c r="E159" s="9">
        <f t="shared" si="10"/>
        <v>76574.495285424375</v>
      </c>
    </row>
    <row r="160" spans="1:5" x14ac:dyDescent="0.2">
      <c r="A160" s="2">
        <v>144</v>
      </c>
      <c r="B160" s="9">
        <f t="shared" si="8"/>
        <v>76574.495285424375</v>
      </c>
      <c r="C160" s="9">
        <f t="shared" si="9"/>
        <v>490.71</v>
      </c>
      <c r="D160" s="9">
        <f t="shared" si="11"/>
        <v>284.29000000000002</v>
      </c>
      <c r="E160" s="9">
        <f t="shared" si="10"/>
        <v>76290.205285424381</v>
      </c>
    </row>
    <row r="161" spans="1:5" x14ac:dyDescent="0.2">
      <c r="A161" s="2">
        <v>145</v>
      </c>
      <c r="B161" s="9">
        <f t="shared" si="8"/>
        <v>76290.205285424381</v>
      </c>
      <c r="C161" s="9">
        <f t="shared" si="9"/>
        <v>488.89</v>
      </c>
      <c r="D161" s="9">
        <f t="shared" si="11"/>
        <v>286.11</v>
      </c>
      <c r="E161" s="9">
        <f t="shared" si="10"/>
        <v>76004.095285424381</v>
      </c>
    </row>
    <row r="162" spans="1:5" x14ac:dyDescent="0.2">
      <c r="A162" s="2">
        <v>146</v>
      </c>
      <c r="B162" s="9">
        <f t="shared" si="8"/>
        <v>76004.095285424381</v>
      </c>
      <c r="C162" s="9">
        <f t="shared" si="9"/>
        <v>487.06</v>
      </c>
      <c r="D162" s="9">
        <f t="shared" si="11"/>
        <v>287.94</v>
      </c>
      <c r="E162" s="9">
        <f t="shared" si="10"/>
        <v>75716.155285424378</v>
      </c>
    </row>
    <row r="163" spans="1:5" x14ac:dyDescent="0.2">
      <c r="A163" s="2">
        <v>147</v>
      </c>
      <c r="B163" s="9">
        <f t="shared" si="8"/>
        <v>75716.155285424378</v>
      </c>
      <c r="C163" s="9">
        <f t="shared" si="9"/>
        <v>485.21</v>
      </c>
      <c r="D163" s="9">
        <f t="shared" si="11"/>
        <v>289.79000000000002</v>
      </c>
      <c r="E163" s="9">
        <f t="shared" si="10"/>
        <v>75426.365285424385</v>
      </c>
    </row>
    <row r="164" spans="1:5" x14ac:dyDescent="0.2">
      <c r="A164" s="2">
        <v>148</v>
      </c>
      <c r="B164" s="9">
        <f t="shared" si="8"/>
        <v>75426.365285424385</v>
      </c>
      <c r="C164" s="9">
        <f t="shared" si="9"/>
        <v>483.36</v>
      </c>
      <c r="D164" s="9">
        <f t="shared" si="11"/>
        <v>291.64</v>
      </c>
      <c r="E164" s="9">
        <f t="shared" si="10"/>
        <v>75134.725285424385</v>
      </c>
    </row>
    <row r="165" spans="1:5" x14ac:dyDescent="0.2">
      <c r="A165" s="2">
        <v>149</v>
      </c>
      <c r="B165" s="9">
        <f t="shared" si="8"/>
        <v>75134.725285424385</v>
      </c>
      <c r="C165" s="9">
        <f t="shared" si="9"/>
        <v>481.49</v>
      </c>
      <c r="D165" s="9">
        <f t="shared" si="11"/>
        <v>293.51</v>
      </c>
      <c r="E165" s="9">
        <f t="shared" si="10"/>
        <v>74841.21528542439</v>
      </c>
    </row>
    <row r="166" spans="1:5" x14ac:dyDescent="0.2">
      <c r="A166" s="2">
        <v>150</v>
      </c>
      <c r="B166" s="9">
        <f t="shared" si="8"/>
        <v>74841.21528542439</v>
      </c>
      <c r="C166" s="9">
        <f t="shared" si="9"/>
        <v>479.61</v>
      </c>
      <c r="D166" s="9">
        <f t="shared" si="11"/>
        <v>295.39</v>
      </c>
      <c r="E166" s="9">
        <f t="shared" si="10"/>
        <v>74545.825285424391</v>
      </c>
    </row>
    <row r="167" spans="1:5" x14ac:dyDescent="0.2">
      <c r="A167" s="2">
        <v>151</v>
      </c>
      <c r="B167" s="9">
        <f t="shared" si="8"/>
        <v>74545.825285424391</v>
      </c>
      <c r="C167" s="9">
        <f t="shared" si="9"/>
        <v>477.71</v>
      </c>
      <c r="D167" s="9">
        <f t="shared" si="11"/>
        <v>297.29000000000002</v>
      </c>
      <c r="E167" s="9">
        <f t="shared" si="10"/>
        <v>74248.535285424397</v>
      </c>
    </row>
    <row r="168" spans="1:5" x14ac:dyDescent="0.2">
      <c r="A168" s="2">
        <v>152</v>
      </c>
      <c r="B168" s="9">
        <f t="shared" si="8"/>
        <v>74248.535285424397</v>
      </c>
      <c r="C168" s="9">
        <f t="shared" si="9"/>
        <v>475.81</v>
      </c>
      <c r="D168" s="9">
        <f t="shared" si="11"/>
        <v>299.19</v>
      </c>
      <c r="E168" s="9">
        <f t="shared" si="10"/>
        <v>73949.345285424395</v>
      </c>
    </row>
    <row r="169" spans="1:5" x14ac:dyDescent="0.2">
      <c r="A169" s="2">
        <v>153</v>
      </c>
      <c r="B169" s="9">
        <f t="shared" si="8"/>
        <v>73949.345285424395</v>
      </c>
      <c r="C169" s="9">
        <f t="shared" si="9"/>
        <v>473.89</v>
      </c>
      <c r="D169" s="9">
        <f t="shared" si="11"/>
        <v>301.11</v>
      </c>
      <c r="E169" s="9">
        <f t="shared" si="10"/>
        <v>73648.235285424395</v>
      </c>
    </row>
    <row r="170" spans="1:5" x14ac:dyDescent="0.2">
      <c r="A170" s="2">
        <v>154</v>
      </c>
      <c r="B170" s="9">
        <f t="shared" si="8"/>
        <v>73648.235285424395</v>
      </c>
      <c r="C170" s="9">
        <f t="shared" si="9"/>
        <v>471.96</v>
      </c>
      <c r="D170" s="9">
        <f t="shared" si="11"/>
        <v>303.04000000000002</v>
      </c>
      <c r="E170" s="9">
        <f t="shared" si="10"/>
        <v>73345.195285424401</v>
      </c>
    </row>
    <row r="171" spans="1:5" x14ac:dyDescent="0.2">
      <c r="A171" s="2">
        <v>155</v>
      </c>
      <c r="B171" s="9">
        <f t="shared" si="8"/>
        <v>73345.195285424401</v>
      </c>
      <c r="C171" s="9">
        <f t="shared" si="9"/>
        <v>470.02</v>
      </c>
      <c r="D171" s="9">
        <f t="shared" si="11"/>
        <v>304.98</v>
      </c>
      <c r="E171" s="9">
        <f t="shared" si="10"/>
        <v>73040.215285424405</v>
      </c>
    </row>
    <row r="172" spans="1:5" x14ac:dyDescent="0.2">
      <c r="A172" s="2">
        <v>156</v>
      </c>
      <c r="B172" s="9">
        <f t="shared" si="8"/>
        <v>73040.215285424405</v>
      </c>
      <c r="C172" s="9">
        <f t="shared" si="9"/>
        <v>468.07</v>
      </c>
      <c r="D172" s="9">
        <f t="shared" si="11"/>
        <v>306.93</v>
      </c>
      <c r="E172" s="9">
        <f t="shared" si="10"/>
        <v>72733.285285424412</v>
      </c>
    </row>
    <row r="173" spans="1:5" x14ac:dyDescent="0.2">
      <c r="A173" s="2">
        <v>157</v>
      </c>
      <c r="B173" s="9">
        <f t="shared" si="8"/>
        <v>72733.285285424412</v>
      </c>
      <c r="C173" s="9">
        <f t="shared" si="9"/>
        <v>466.1</v>
      </c>
      <c r="D173" s="9">
        <f t="shared" si="11"/>
        <v>308.89999999999998</v>
      </c>
      <c r="E173" s="9">
        <f t="shared" si="10"/>
        <v>72424.385285424418</v>
      </c>
    </row>
    <row r="174" spans="1:5" x14ac:dyDescent="0.2">
      <c r="A174" s="2">
        <v>158</v>
      </c>
      <c r="B174" s="9">
        <f t="shared" si="8"/>
        <v>72424.385285424418</v>
      </c>
      <c r="C174" s="9">
        <f t="shared" si="9"/>
        <v>464.12</v>
      </c>
      <c r="D174" s="9">
        <f t="shared" si="11"/>
        <v>310.88</v>
      </c>
      <c r="E174" s="9">
        <f t="shared" si="10"/>
        <v>72113.505285424413</v>
      </c>
    </row>
    <row r="175" spans="1:5" x14ac:dyDescent="0.2">
      <c r="A175" s="2">
        <v>159</v>
      </c>
      <c r="B175" s="9">
        <f t="shared" si="8"/>
        <v>72113.505285424413</v>
      </c>
      <c r="C175" s="9">
        <f t="shared" si="9"/>
        <v>462.13</v>
      </c>
      <c r="D175" s="9">
        <f t="shared" si="11"/>
        <v>312.87</v>
      </c>
      <c r="E175" s="9">
        <f t="shared" si="10"/>
        <v>71800.635285424418</v>
      </c>
    </row>
    <row r="176" spans="1:5" x14ac:dyDescent="0.2">
      <c r="A176" s="2">
        <v>160</v>
      </c>
      <c r="B176" s="9">
        <f t="shared" si="8"/>
        <v>71800.635285424418</v>
      </c>
      <c r="C176" s="9">
        <f t="shared" si="9"/>
        <v>460.12</v>
      </c>
      <c r="D176" s="9">
        <f t="shared" si="11"/>
        <v>314.88</v>
      </c>
      <c r="E176" s="9">
        <f t="shared" si="10"/>
        <v>71485.755285424413</v>
      </c>
    </row>
    <row r="177" spans="1:5" x14ac:dyDescent="0.2">
      <c r="A177" s="2">
        <v>161</v>
      </c>
      <c r="B177" s="9">
        <f t="shared" si="8"/>
        <v>71485.755285424413</v>
      </c>
      <c r="C177" s="9">
        <f t="shared" si="9"/>
        <v>458.1</v>
      </c>
      <c r="D177" s="9">
        <f t="shared" si="11"/>
        <v>316.89999999999998</v>
      </c>
      <c r="E177" s="9">
        <f t="shared" si="10"/>
        <v>71168.855285424419</v>
      </c>
    </row>
    <row r="178" spans="1:5" x14ac:dyDescent="0.2">
      <c r="A178" s="2">
        <v>162</v>
      </c>
      <c r="B178" s="9">
        <f t="shared" si="8"/>
        <v>71168.855285424419</v>
      </c>
      <c r="C178" s="9">
        <f t="shared" si="9"/>
        <v>456.07</v>
      </c>
      <c r="D178" s="9">
        <f t="shared" si="11"/>
        <v>318.93</v>
      </c>
      <c r="E178" s="9">
        <f t="shared" si="10"/>
        <v>70849.925285424426</v>
      </c>
    </row>
    <row r="179" spans="1:5" x14ac:dyDescent="0.2">
      <c r="A179" s="2">
        <v>163</v>
      </c>
      <c r="B179" s="9">
        <f t="shared" si="8"/>
        <v>70849.925285424426</v>
      </c>
      <c r="C179" s="9">
        <f t="shared" si="9"/>
        <v>454.03</v>
      </c>
      <c r="D179" s="9">
        <f t="shared" si="11"/>
        <v>320.97000000000003</v>
      </c>
      <c r="E179" s="9">
        <f t="shared" si="10"/>
        <v>70528.955285424425</v>
      </c>
    </row>
    <row r="180" spans="1:5" x14ac:dyDescent="0.2">
      <c r="A180" s="2">
        <v>164</v>
      </c>
      <c r="B180" s="9">
        <f t="shared" si="8"/>
        <v>70528.955285424425</v>
      </c>
      <c r="C180" s="9">
        <f t="shared" si="9"/>
        <v>451.97</v>
      </c>
      <c r="D180" s="9">
        <f t="shared" si="11"/>
        <v>323.02999999999997</v>
      </c>
      <c r="E180" s="9">
        <f t="shared" si="10"/>
        <v>70205.925285424426</v>
      </c>
    </row>
    <row r="181" spans="1:5" x14ac:dyDescent="0.2">
      <c r="A181" s="2">
        <v>165</v>
      </c>
      <c r="B181" s="9">
        <f t="shared" si="8"/>
        <v>70205.925285424426</v>
      </c>
      <c r="C181" s="9">
        <f t="shared" si="9"/>
        <v>449.9</v>
      </c>
      <c r="D181" s="9">
        <f t="shared" si="11"/>
        <v>325.10000000000002</v>
      </c>
      <c r="E181" s="9">
        <f t="shared" si="10"/>
        <v>69880.82528542442</v>
      </c>
    </row>
    <row r="182" spans="1:5" x14ac:dyDescent="0.2">
      <c r="A182" s="2">
        <v>166</v>
      </c>
      <c r="B182" s="9">
        <f t="shared" si="8"/>
        <v>69880.82528542442</v>
      </c>
      <c r="C182" s="9">
        <f t="shared" si="9"/>
        <v>447.82</v>
      </c>
      <c r="D182" s="9">
        <f t="shared" si="11"/>
        <v>327.18</v>
      </c>
      <c r="E182" s="9">
        <f t="shared" si="10"/>
        <v>69553.645285424427</v>
      </c>
    </row>
    <row r="183" spans="1:5" x14ac:dyDescent="0.2">
      <c r="A183" s="2">
        <v>167</v>
      </c>
      <c r="B183" s="9">
        <f t="shared" si="8"/>
        <v>69553.645285424427</v>
      </c>
      <c r="C183" s="9">
        <f t="shared" si="9"/>
        <v>445.72</v>
      </c>
      <c r="D183" s="9">
        <f t="shared" si="11"/>
        <v>329.28</v>
      </c>
      <c r="E183" s="9">
        <f t="shared" si="10"/>
        <v>69224.365285424428</v>
      </c>
    </row>
    <row r="184" spans="1:5" x14ac:dyDescent="0.2">
      <c r="A184" s="2">
        <v>168</v>
      </c>
      <c r="B184" s="9">
        <f t="shared" si="8"/>
        <v>69224.365285424428</v>
      </c>
      <c r="C184" s="9">
        <f t="shared" si="9"/>
        <v>443.61</v>
      </c>
      <c r="D184" s="9">
        <f t="shared" si="11"/>
        <v>331.39</v>
      </c>
      <c r="E184" s="9">
        <f t="shared" si="10"/>
        <v>68892.975285424429</v>
      </c>
    </row>
    <row r="185" spans="1:5" x14ac:dyDescent="0.2">
      <c r="A185" s="2">
        <v>169</v>
      </c>
      <c r="B185" s="9">
        <f t="shared" si="8"/>
        <v>68892.975285424429</v>
      </c>
      <c r="C185" s="9">
        <f t="shared" si="9"/>
        <v>441.49</v>
      </c>
      <c r="D185" s="9">
        <f t="shared" si="11"/>
        <v>333.51</v>
      </c>
      <c r="E185" s="9">
        <f t="shared" si="10"/>
        <v>68559.465285424434</v>
      </c>
    </row>
    <row r="186" spans="1:5" x14ac:dyDescent="0.2">
      <c r="A186" s="2">
        <v>170</v>
      </c>
      <c r="B186" s="9">
        <f t="shared" si="8"/>
        <v>68559.465285424434</v>
      </c>
      <c r="C186" s="9">
        <f t="shared" si="9"/>
        <v>439.35</v>
      </c>
      <c r="D186" s="9">
        <f t="shared" si="11"/>
        <v>335.65</v>
      </c>
      <c r="E186" s="9">
        <f t="shared" si="10"/>
        <v>68223.81528542444</v>
      </c>
    </row>
    <row r="187" spans="1:5" x14ac:dyDescent="0.2">
      <c r="A187" s="2">
        <v>171</v>
      </c>
      <c r="B187" s="9">
        <f t="shared" si="8"/>
        <v>68223.81528542444</v>
      </c>
      <c r="C187" s="9">
        <f t="shared" si="9"/>
        <v>437.2</v>
      </c>
      <c r="D187" s="9">
        <f t="shared" si="11"/>
        <v>337.8</v>
      </c>
      <c r="E187" s="9">
        <f t="shared" si="10"/>
        <v>67886.015285424437</v>
      </c>
    </row>
    <row r="188" spans="1:5" x14ac:dyDescent="0.2">
      <c r="A188" s="2">
        <v>172</v>
      </c>
      <c r="B188" s="9">
        <f t="shared" si="8"/>
        <v>67886.015285424437</v>
      </c>
      <c r="C188" s="9">
        <f t="shared" si="9"/>
        <v>435.04</v>
      </c>
      <c r="D188" s="9">
        <f t="shared" si="11"/>
        <v>339.96</v>
      </c>
      <c r="E188" s="9">
        <f t="shared" si="10"/>
        <v>67546.055285424431</v>
      </c>
    </row>
    <row r="189" spans="1:5" x14ac:dyDescent="0.2">
      <c r="A189" s="2">
        <v>173</v>
      </c>
      <c r="B189" s="9">
        <f t="shared" si="8"/>
        <v>67546.055285424431</v>
      </c>
      <c r="C189" s="9">
        <f t="shared" si="9"/>
        <v>432.86</v>
      </c>
      <c r="D189" s="9">
        <f t="shared" si="11"/>
        <v>342.14</v>
      </c>
      <c r="E189" s="9">
        <f t="shared" si="10"/>
        <v>67203.915285424431</v>
      </c>
    </row>
    <row r="190" spans="1:5" x14ac:dyDescent="0.2">
      <c r="A190" s="2">
        <v>174</v>
      </c>
      <c r="B190" s="9">
        <f t="shared" si="8"/>
        <v>67203.915285424431</v>
      </c>
      <c r="C190" s="9">
        <f t="shared" si="9"/>
        <v>430.67</v>
      </c>
      <c r="D190" s="9">
        <f t="shared" si="11"/>
        <v>344.33</v>
      </c>
      <c r="E190" s="9">
        <f t="shared" si="10"/>
        <v>66859.585285424429</v>
      </c>
    </row>
    <row r="191" spans="1:5" x14ac:dyDescent="0.2">
      <c r="A191" s="2">
        <v>175</v>
      </c>
      <c r="B191" s="9">
        <f t="shared" si="8"/>
        <v>66859.585285424429</v>
      </c>
      <c r="C191" s="9">
        <f t="shared" si="9"/>
        <v>428.46</v>
      </c>
      <c r="D191" s="9">
        <f t="shared" si="11"/>
        <v>346.54</v>
      </c>
      <c r="E191" s="9">
        <f t="shared" si="10"/>
        <v>66513.045285424436</v>
      </c>
    </row>
    <row r="192" spans="1:5" x14ac:dyDescent="0.2">
      <c r="A192" s="2">
        <v>176</v>
      </c>
      <c r="B192" s="9">
        <f t="shared" si="8"/>
        <v>66513.045285424436</v>
      </c>
      <c r="C192" s="9">
        <f t="shared" si="9"/>
        <v>426.24</v>
      </c>
      <c r="D192" s="9">
        <f t="shared" si="11"/>
        <v>348.76</v>
      </c>
      <c r="E192" s="9">
        <f t="shared" si="10"/>
        <v>66164.285285424441</v>
      </c>
    </row>
    <row r="193" spans="1:5" x14ac:dyDescent="0.2">
      <c r="A193" s="2">
        <v>177</v>
      </c>
      <c r="B193" s="9">
        <f t="shared" si="8"/>
        <v>66164.285285424441</v>
      </c>
      <c r="C193" s="9">
        <f t="shared" si="9"/>
        <v>424</v>
      </c>
      <c r="D193" s="9">
        <f t="shared" si="11"/>
        <v>351</v>
      </c>
      <c r="E193" s="9">
        <f t="shared" si="10"/>
        <v>65813.285285424441</v>
      </c>
    </row>
    <row r="194" spans="1:5" x14ac:dyDescent="0.2">
      <c r="A194" s="2">
        <v>178</v>
      </c>
      <c r="B194" s="9">
        <f t="shared" si="8"/>
        <v>65813.285285424441</v>
      </c>
      <c r="C194" s="9">
        <f t="shared" si="9"/>
        <v>421.75</v>
      </c>
      <c r="D194" s="9">
        <f t="shared" si="11"/>
        <v>353.25</v>
      </c>
      <c r="E194" s="9">
        <f t="shared" si="10"/>
        <v>65460.035285424441</v>
      </c>
    </row>
    <row r="195" spans="1:5" x14ac:dyDescent="0.2">
      <c r="A195" s="2">
        <v>179</v>
      </c>
      <c r="B195" s="9">
        <f t="shared" si="8"/>
        <v>65460.035285424441</v>
      </c>
      <c r="C195" s="9">
        <f t="shared" si="9"/>
        <v>419.49</v>
      </c>
      <c r="D195" s="9">
        <f t="shared" si="11"/>
        <v>355.51</v>
      </c>
      <c r="E195" s="9">
        <f t="shared" si="10"/>
        <v>65104.525285424439</v>
      </c>
    </row>
    <row r="196" spans="1:5" x14ac:dyDescent="0.2">
      <c r="A196" s="2">
        <v>180</v>
      </c>
      <c r="B196" s="9">
        <f t="shared" si="8"/>
        <v>65104.525285424439</v>
      </c>
      <c r="C196" s="9">
        <f t="shared" si="9"/>
        <v>417.21</v>
      </c>
      <c r="D196" s="9">
        <f t="shared" si="11"/>
        <v>357.79</v>
      </c>
      <c r="E196" s="9">
        <f t="shared" si="10"/>
        <v>64746.735285424438</v>
      </c>
    </row>
    <row r="197" spans="1:5" x14ac:dyDescent="0.2">
      <c r="A197" s="2">
        <v>181</v>
      </c>
      <c r="B197" s="9">
        <f t="shared" si="8"/>
        <v>64746.735285424438</v>
      </c>
      <c r="C197" s="9">
        <f t="shared" si="9"/>
        <v>414.92</v>
      </c>
      <c r="D197" s="9">
        <f t="shared" si="11"/>
        <v>360.08</v>
      </c>
      <c r="E197" s="9">
        <f t="shared" si="10"/>
        <v>64386.655285424436</v>
      </c>
    </row>
    <row r="198" spans="1:5" x14ac:dyDescent="0.2">
      <c r="A198" s="2">
        <v>182</v>
      </c>
      <c r="B198" s="9">
        <f t="shared" si="8"/>
        <v>64386.655285424436</v>
      </c>
      <c r="C198" s="9">
        <f t="shared" si="9"/>
        <v>412.61</v>
      </c>
      <c r="D198" s="9">
        <f t="shared" si="11"/>
        <v>362.39</v>
      </c>
      <c r="E198" s="9">
        <f t="shared" si="10"/>
        <v>64024.265285424437</v>
      </c>
    </row>
    <row r="199" spans="1:5" x14ac:dyDescent="0.2">
      <c r="A199" s="2">
        <v>183</v>
      </c>
      <c r="B199" s="9">
        <f t="shared" si="8"/>
        <v>64024.265285424437</v>
      </c>
      <c r="C199" s="9">
        <f t="shared" si="9"/>
        <v>410.29</v>
      </c>
      <c r="D199" s="9">
        <f t="shared" si="11"/>
        <v>364.71</v>
      </c>
      <c r="E199" s="9">
        <f t="shared" si="10"/>
        <v>63659.555285424438</v>
      </c>
    </row>
    <row r="200" spans="1:5" x14ac:dyDescent="0.2">
      <c r="A200" s="2">
        <v>184</v>
      </c>
      <c r="B200" s="9">
        <f t="shared" si="8"/>
        <v>63659.555285424438</v>
      </c>
      <c r="C200" s="9">
        <f t="shared" si="9"/>
        <v>407.95</v>
      </c>
      <c r="D200" s="9">
        <f t="shared" si="11"/>
        <v>367.05</v>
      </c>
      <c r="E200" s="9">
        <f t="shared" si="10"/>
        <v>63292.505285424435</v>
      </c>
    </row>
    <row r="201" spans="1:5" x14ac:dyDescent="0.2">
      <c r="A201" s="2">
        <v>185</v>
      </c>
      <c r="B201" s="9">
        <f t="shared" si="8"/>
        <v>63292.505285424435</v>
      </c>
      <c r="C201" s="9">
        <f t="shared" si="9"/>
        <v>405.6</v>
      </c>
      <c r="D201" s="9">
        <f t="shared" si="11"/>
        <v>369.4</v>
      </c>
      <c r="E201" s="9">
        <f t="shared" si="10"/>
        <v>62923.105285424434</v>
      </c>
    </row>
    <row r="202" spans="1:5" x14ac:dyDescent="0.2">
      <c r="A202" s="2">
        <v>186</v>
      </c>
      <c r="B202" s="9">
        <f t="shared" si="8"/>
        <v>62923.105285424434</v>
      </c>
      <c r="C202" s="9">
        <f t="shared" si="9"/>
        <v>403.23</v>
      </c>
      <c r="D202" s="9">
        <f t="shared" si="11"/>
        <v>371.77</v>
      </c>
      <c r="E202" s="9">
        <f t="shared" si="10"/>
        <v>62551.335285424437</v>
      </c>
    </row>
    <row r="203" spans="1:5" x14ac:dyDescent="0.2">
      <c r="A203" s="2">
        <v>187</v>
      </c>
      <c r="B203" s="9">
        <f t="shared" si="8"/>
        <v>62551.335285424437</v>
      </c>
      <c r="C203" s="9">
        <f t="shared" si="9"/>
        <v>400.85</v>
      </c>
      <c r="D203" s="9">
        <f t="shared" si="11"/>
        <v>374.15</v>
      </c>
      <c r="E203" s="9">
        <f t="shared" si="10"/>
        <v>62177.185285424435</v>
      </c>
    </row>
    <row r="204" spans="1:5" x14ac:dyDescent="0.2">
      <c r="A204" s="2">
        <v>188</v>
      </c>
      <c r="B204" s="9">
        <f t="shared" si="8"/>
        <v>62177.185285424435</v>
      </c>
      <c r="C204" s="9">
        <f t="shared" si="9"/>
        <v>398.45</v>
      </c>
      <c r="D204" s="9">
        <f t="shared" si="11"/>
        <v>376.55</v>
      </c>
      <c r="E204" s="9">
        <f t="shared" si="10"/>
        <v>61800.635285424432</v>
      </c>
    </row>
    <row r="205" spans="1:5" x14ac:dyDescent="0.2">
      <c r="A205" s="2">
        <v>189</v>
      </c>
      <c r="B205" s="9">
        <f t="shared" si="8"/>
        <v>61800.635285424432</v>
      </c>
      <c r="C205" s="9">
        <f t="shared" si="9"/>
        <v>396.04</v>
      </c>
      <c r="D205" s="9">
        <f t="shared" si="11"/>
        <v>378.96</v>
      </c>
      <c r="E205" s="9">
        <f t="shared" si="10"/>
        <v>61421.675285424433</v>
      </c>
    </row>
    <row r="206" spans="1:5" x14ac:dyDescent="0.2">
      <c r="A206" s="2">
        <v>190</v>
      </c>
      <c r="B206" s="9">
        <f t="shared" si="8"/>
        <v>61421.675285424433</v>
      </c>
      <c r="C206" s="9">
        <f t="shared" si="9"/>
        <v>393.61</v>
      </c>
      <c r="D206" s="9">
        <f t="shared" si="11"/>
        <v>381.39</v>
      </c>
      <c r="E206" s="9">
        <f t="shared" si="10"/>
        <v>61040.285285424434</v>
      </c>
    </row>
    <row r="207" spans="1:5" x14ac:dyDescent="0.2">
      <c r="A207" s="2">
        <v>191</v>
      </c>
      <c r="B207" s="9">
        <f t="shared" si="8"/>
        <v>61040.285285424434</v>
      </c>
      <c r="C207" s="9">
        <f t="shared" si="9"/>
        <v>391.17</v>
      </c>
      <c r="D207" s="9">
        <f t="shared" si="11"/>
        <v>383.83</v>
      </c>
      <c r="E207" s="9">
        <f t="shared" si="10"/>
        <v>60656.455285424432</v>
      </c>
    </row>
    <row r="208" spans="1:5" x14ac:dyDescent="0.2">
      <c r="A208" s="2">
        <v>192</v>
      </c>
      <c r="B208" s="9">
        <f t="shared" si="8"/>
        <v>60656.455285424432</v>
      </c>
      <c r="C208" s="9">
        <f t="shared" si="9"/>
        <v>388.71</v>
      </c>
      <c r="D208" s="9">
        <f t="shared" si="11"/>
        <v>386.29</v>
      </c>
      <c r="E208" s="9">
        <f t="shared" si="10"/>
        <v>60270.165285424431</v>
      </c>
    </row>
    <row r="209" spans="1:5" x14ac:dyDescent="0.2">
      <c r="A209" s="2">
        <v>193</v>
      </c>
      <c r="B209" s="9">
        <f t="shared" ref="B209:B272" si="12">E208</f>
        <v>60270.165285424431</v>
      </c>
      <c r="C209" s="9">
        <f t="shared" ref="C209:C272" si="13">ROUND(B209*B$6,2)</f>
        <v>386.23</v>
      </c>
      <c r="D209" s="9">
        <f t="shared" si="11"/>
        <v>388.77</v>
      </c>
      <c r="E209" s="9">
        <f t="shared" ref="E209:E272" si="14">B209-D209</f>
        <v>59881.395285424434</v>
      </c>
    </row>
    <row r="210" spans="1:5" x14ac:dyDescent="0.2">
      <c r="A210" s="2">
        <v>194</v>
      </c>
      <c r="B210" s="9">
        <f t="shared" si="12"/>
        <v>59881.395285424434</v>
      </c>
      <c r="C210" s="9">
        <f t="shared" si="13"/>
        <v>383.74</v>
      </c>
      <c r="D210" s="9">
        <f t="shared" ref="D210:D273" si="15">B$3-C210</f>
        <v>391.26</v>
      </c>
      <c r="E210" s="9">
        <f t="shared" si="14"/>
        <v>59490.135285424432</v>
      </c>
    </row>
    <row r="211" spans="1:5" x14ac:dyDescent="0.2">
      <c r="A211" s="2">
        <v>195</v>
      </c>
      <c r="B211" s="9">
        <f t="shared" si="12"/>
        <v>59490.135285424432</v>
      </c>
      <c r="C211" s="9">
        <f t="shared" si="13"/>
        <v>381.23</v>
      </c>
      <c r="D211" s="9">
        <f t="shared" si="15"/>
        <v>393.77</v>
      </c>
      <c r="E211" s="9">
        <f t="shared" si="14"/>
        <v>59096.365285424436</v>
      </c>
    </row>
    <row r="212" spans="1:5" x14ac:dyDescent="0.2">
      <c r="A212" s="2">
        <v>196</v>
      </c>
      <c r="B212" s="9">
        <f t="shared" si="12"/>
        <v>59096.365285424436</v>
      </c>
      <c r="C212" s="9">
        <f t="shared" si="13"/>
        <v>378.71</v>
      </c>
      <c r="D212" s="9">
        <f t="shared" si="15"/>
        <v>396.29</v>
      </c>
      <c r="E212" s="9">
        <f t="shared" si="14"/>
        <v>58700.075285424435</v>
      </c>
    </row>
    <row r="213" spans="1:5" x14ac:dyDescent="0.2">
      <c r="A213" s="2">
        <v>197</v>
      </c>
      <c r="B213" s="9">
        <f t="shared" si="12"/>
        <v>58700.075285424435</v>
      </c>
      <c r="C213" s="9">
        <f t="shared" si="13"/>
        <v>376.17</v>
      </c>
      <c r="D213" s="9">
        <f t="shared" si="15"/>
        <v>398.83</v>
      </c>
      <c r="E213" s="9">
        <f t="shared" si="14"/>
        <v>58301.245285424433</v>
      </c>
    </row>
    <row r="214" spans="1:5" x14ac:dyDescent="0.2">
      <c r="A214" s="2">
        <v>198</v>
      </c>
      <c r="B214" s="9">
        <f t="shared" si="12"/>
        <v>58301.245285424433</v>
      </c>
      <c r="C214" s="9">
        <f t="shared" si="13"/>
        <v>373.61</v>
      </c>
      <c r="D214" s="9">
        <f t="shared" si="15"/>
        <v>401.39</v>
      </c>
      <c r="E214" s="9">
        <f t="shared" si="14"/>
        <v>57899.855285424434</v>
      </c>
    </row>
    <row r="215" spans="1:5" x14ac:dyDescent="0.2">
      <c r="A215" s="2">
        <v>199</v>
      </c>
      <c r="B215" s="9">
        <f t="shared" si="12"/>
        <v>57899.855285424434</v>
      </c>
      <c r="C215" s="9">
        <f t="shared" si="13"/>
        <v>371.04</v>
      </c>
      <c r="D215" s="9">
        <f t="shared" si="15"/>
        <v>403.96</v>
      </c>
      <c r="E215" s="9">
        <f t="shared" si="14"/>
        <v>57495.895285424434</v>
      </c>
    </row>
    <row r="216" spans="1:5" x14ac:dyDescent="0.2">
      <c r="A216" s="2">
        <v>200</v>
      </c>
      <c r="B216" s="9">
        <f t="shared" si="12"/>
        <v>57495.895285424434</v>
      </c>
      <c r="C216" s="9">
        <f t="shared" si="13"/>
        <v>368.45</v>
      </c>
      <c r="D216" s="9">
        <f t="shared" si="15"/>
        <v>406.55</v>
      </c>
      <c r="E216" s="9">
        <f t="shared" si="14"/>
        <v>57089.345285424431</v>
      </c>
    </row>
    <row r="217" spans="1:5" x14ac:dyDescent="0.2">
      <c r="A217" s="2">
        <v>201</v>
      </c>
      <c r="B217" s="9">
        <f t="shared" si="12"/>
        <v>57089.345285424431</v>
      </c>
      <c r="C217" s="9">
        <f t="shared" si="13"/>
        <v>365.85</v>
      </c>
      <c r="D217" s="9">
        <f t="shared" si="15"/>
        <v>409.15</v>
      </c>
      <c r="E217" s="9">
        <f t="shared" si="14"/>
        <v>56680.19528542443</v>
      </c>
    </row>
    <row r="218" spans="1:5" x14ac:dyDescent="0.2">
      <c r="A218" s="2">
        <v>202</v>
      </c>
      <c r="B218" s="9">
        <f t="shared" si="12"/>
        <v>56680.19528542443</v>
      </c>
      <c r="C218" s="9">
        <f t="shared" si="13"/>
        <v>363.23</v>
      </c>
      <c r="D218" s="9">
        <f t="shared" si="15"/>
        <v>411.77</v>
      </c>
      <c r="E218" s="9">
        <f t="shared" si="14"/>
        <v>56268.425285424433</v>
      </c>
    </row>
    <row r="219" spans="1:5" x14ac:dyDescent="0.2">
      <c r="A219" s="2">
        <v>203</v>
      </c>
      <c r="B219" s="9">
        <f t="shared" si="12"/>
        <v>56268.425285424433</v>
      </c>
      <c r="C219" s="9">
        <f t="shared" si="13"/>
        <v>360.59</v>
      </c>
      <c r="D219" s="9">
        <f t="shared" si="15"/>
        <v>414.41</v>
      </c>
      <c r="E219" s="9">
        <f t="shared" si="14"/>
        <v>55854.01528542443</v>
      </c>
    </row>
    <row r="220" spans="1:5" x14ac:dyDescent="0.2">
      <c r="A220" s="2">
        <v>204</v>
      </c>
      <c r="B220" s="9">
        <f t="shared" si="12"/>
        <v>55854.01528542443</v>
      </c>
      <c r="C220" s="9">
        <f t="shared" si="13"/>
        <v>357.93</v>
      </c>
      <c r="D220" s="9">
        <f t="shared" si="15"/>
        <v>417.07</v>
      </c>
      <c r="E220" s="9">
        <f t="shared" si="14"/>
        <v>55436.94528542443</v>
      </c>
    </row>
    <row r="221" spans="1:5" x14ac:dyDescent="0.2">
      <c r="A221" s="2">
        <v>205</v>
      </c>
      <c r="B221" s="9">
        <f t="shared" si="12"/>
        <v>55436.94528542443</v>
      </c>
      <c r="C221" s="9">
        <f t="shared" si="13"/>
        <v>355.26</v>
      </c>
      <c r="D221" s="9">
        <f t="shared" si="15"/>
        <v>419.74</v>
      </c>
      <c r="E221" s="9">
        <f t="shared" si="14"/>
        <v>55017.205285424432</v>
      </c>
    </row>
    <row r="222" spans="1:5" x14ac:dyDescent="0.2">
      <c r="A222" s="2">
        <v>206</v>
      </c>
      <c r="B222" s="9">
        <f t="shared" si="12"/>
        <v>55017.205285424432</v>
      </c>
      <c r="C222" s="9">
        <f t="shared" si="13"/>
        <v>352.57</v>
      </c>
      <c r="D222" s="9">
        <f t="shared" si="15"/>
        <v>422.43</v>
      </c>
      <c r="E222" s="9">
        <f t="shared" si="14"/>
        <v>54594.775285424432</v>
      </c>
    </row>
    <row r="223" spans="1:5" x14ac:dyDescent="0.2">
      <c r="A223" s="2">
        <v>207</v>
      </c>
      <c r="B223" s="9">
        <f t="shared" si="12"/>
        <v>54594.775285424432</v>
      </c>
      <c r="C223" s="9">
        <f t="shared" si="13"/>
        <v>349.86</v>
      </c>
      <c r="D223" s="9">
        <f t="shared" si="15"/>
        <v>425.14</v>
      </c>
      <c r="E223" s="9">
        <f t="shared" si="14"/>
        <v>54169.635285424432</v>
      </c>
    </row>
    <row r="224" spans="1:5" x14ac:dyDescent="0.2">
      <c r="A224" s="2">
        <v>208</v>
      </c>
      <c r="B224" s="9">
        <f t="shared" si="12"/>
        <v>54169.635285424432</v>
      </c>
      <c r="C224" s="9">
        <f t="shared" si="13"/>
        <v>347.14</v>
      </c>
      <c r="D224" s="9">
        <f t="shared" si="15"/>
        <v>427.86</v>
      </c>
      <c r="E224" s="9">
        <f t="shared" si="14"/>
        <v>53741.775285424432</v>
      </c>
    </row>
    <row r="225" spans="1:5" x14ac:dyDescent="0.2">
      <c r="A225" s="2">
        <v>209</v>
      </c>
      <c r="B225" s="9">
        <f t="shared" si="12"/>
        <v>53741.775285424432</v>
      </c>
      <c r="C225" s="9">
        <f t="shared" si="13"/>
        <v>344.4</v>
      </c>
      <c r="D225" s="9">
        <f t="shared" si="15"/>
        <v>430.6</v>
      </c>
      <c r="E225" s="9">
        <f t="shared" si="14"/>
        <v>53311.175285424433</v>
      </c>
    </row>
    <row r="226" spans="1:5" x14ac:dyDescent="0.2">
      <c r="A226" s="2">
        <v>210</v>
      </c>
      <c r="B226" s="9">
        <f t="shared" si="12"/>
        <v>53311.175285424433</v>
      </c>
      <c r="C226" s="9">
        <f t="shared" si="13"/>
        <v>341.64</v>
      </c>
      <c r="D226" s="9">
        <f t="shared" si="15"/>
        <v>433.36</v>
      </c>
      <c r="E226" s="9">
        <f t="shared" si="14"/>
        <v>52877.815285424433</v>
      </c>
    </row>
    <row r="227" spans="1:5" x14ac:dyDescent="0.2">
      <c r="A227" s="2">
        <v>211</v>
      </c>
      <c r="B227" s="9">
        <f t="shared" si="12"/>
        <v>52877.815285424433</v>
      </c>
      <c r="C227" s="9">
        <f t="shared" si="13"/>
        <v>338.86</v>
      </c>
      <c r="D227" s="9">
        <f t="shared" si="15"/>
        <v>436.14</v>
      </c>
      <c r="E227" s="9">
        <f t="shared" si="14"/>
        <v>52441.675285424433</v>
      </c>
    </row>
    <row r="228" spans="1:5" x14ac:dyDescent="0.2">
      <c r="A228" s="2">
        <v>212</v>
      </c>
      <c r="B228" s="9">
        <f t="shared" si="12"/>
        <v>52441.675285424433</v>
      </c>
      <c r="C228" s="9">
        <f t="shared" si="13"/>
        <v>336.06</v>
      </c>
      <c r="D228" s="9">
        <f t="shared" si="15"/>
        <v>438.94</v>
      </c>
      <c r="E228" s="9">
        <f t="shared" si="14"/>
        <v>52002.735285424431</v>
      </c>
    </row>
    <row r="229" spans="1:5" x14ac:dyDescent="0.2">
      <c r="A229" s="2">
        <v>213</v>
      </c>
      <c r="B229" s="9">
        <f t="shared" si="12"/>
        <v>52002.735285424431</v>
      </c>
      <c r="C229" s="9">
        <f t="shared" si="13"/>
        <v>333.25</v>
      </c>
      <c r="D229" s="9">
        <f t="shared" si="15"/>
        <v>441.75</v>
      </c>
      <c r="E229" s="9">
        <f t="shared" si="14"/>
        <v>51560.985285424431</v>
      </c>
    </row>
    <row r="230" spans="1:5" x14ac:dyDescent="0.2">
      <c r="A230" s="2">
        <v>214</v>
      </c>
      <c r="B230" s="9">
        <f t="shared" si="12"/>
        <v>51560.985285424431</v>
      </c>
      <c r="C230" s="9">
        <f t="shared" si="13"/>
        <v>330.42</v>
      </c>
      <c r="D230" s="9">
        <f t="shared" si="15"/>
        <v>444.58</v>
      </c>
      <c r="E230" s="9">
        <f t="shared" si="14"/>
        <v>51116.405285424429</v>
      </c>
    </row>
    <row r="231" spans="1:5" x14ac:dyDescent="0.2">
      <c r="A231" s="2">
        <v>215</v>
      </c>
      <c r="B231" s="9">
        <f t="shared" si="12"/>
        <v>51116.405285424429</v>
      </c>
      <c r="C231" s="9">
        <f t="shared" si="13"/>
        <v>327.57</v>
      </c>
      <c r="D231" s="9">
        <f t="shared" si="15"/>
        <v>447.43</v>
      </c>
      <c r="E231" s="9">
        <f t="shared" si="14"/>
        <v>50668.975285424429</v>
      </c>
    </row>
    <row r="232" spans="1:5" x14ac:dyDescent="0.2">
      <c r="A232" s="2">
        <v>216</v>
      </c>
      <c r="B232" s="9">
        <f t="shared" si="12"/>
        <v>50668.975285424429</v>
      </c>
      <c r="C232" s="9">
        <f t="shared" si="13"/>
        <v>324.7</v>
      </c>
      <c r="D232" s="9">
        <f t="shared" si="15"/>
        <v>450.3</v>
      </c>
      <c r="E232" s="9">
        <f t="shared" si="14"/>
        <v>50218.675285424426</v>
      </c>
    </row>
    <row r="233" spans="1:5" x14ac:dyDescent="0.2">
      <c r="A233" s="2">
        <v>217</v>
      </c>
      <c r="B233" s="9">
        <f t="shared" si="12"/>
        <v>50218.675285424426</v>
      </c>
      <c r="C233" s="9">
        <f t="shared" si="13"/>
        <v>321.82</v>
      </c>
      <c r="D233" s="9">
        <f t="shared" si="15"/>
        <v>453.18</v>
      </c>
      <c r="E233" s="9">
        <f t="shared" si="14"/>
        <v>49765.495285424426</v>
      </c>
    </row>
    <row r="234" spans="1:5" x14ac:dyDescent="0.2">
      <c r="A234" s="2">
        <v>218</v>
      </c>
      <c r="B234" s="9">
        <f t="shared" si="12"/>
        <v>49765.495285424426</v>
      </c>
      <c r="C234" s="9">
        <f t="shared" si="13"/>
        <v>318.91000000000003</v>
      </c>
      <c r="D234" s="9">
        <f t="shared" si="15"/>
        <v>456.09</v>
      </c>
      <c r="E234" s="9">
        <f t="shared" si="14"/>
        <v>49309.405285424429</v>
      </c>
    </row>
    <row r="235" spans="1:5" x14ac:dyDescent="0.2">
      <c r="A235" s="2">
        <v>219</v>
      </c>
      <c r="B235" s="9">
        <f t="shared" si="12"/>
        <v>49309.405285424429</v>
      </c>
      <c r="C235" s="9">
        <f t="shared" si="13"/>
        <v>315.99</v>
      </c>
      <c r="D235" s="9">
        <f t="shared" si="15"/>
        <v>459.01</v>
      </c>
      <c r="E235" s="9">
        <f t="shared" si="14"/>
        <v>48850.395285424427</v>
      </c>
    </row>
    <row r="236" spans="1:5" x14ac:dyDescent="0.2">
      <c r="A236" s="2">
        <v>220</v>
      </c>
      <c r="B236" s="9">
        <f t="shared" si="12"/>
        <v>48850.395285424427</v>
      </c>
      <c r="C236" s="9">
        <f t="shared" si="13"/>
        <v>313.05</v>
      </c>
      <c r="D236" s="9">
        <f t="shared" si="15"/>
        <v>461.95</v>
      </c>
      <c r="E236" s="9">
        <f t="shared" si="14"/>
        <v>48388.44528542443</v>
      </c>
    </row>
    <row r="237" spans="1:5" x14ac:dyDescent="0.2">
      <c r="A237" s="2">
        <v>221</v>
      </c>
      <c r="B237" s="9">
        <f t="shared" si="12"/>
        <v>48388.44528542443</v>
      </c>
      <c r="C237" s="9">
        <f t="shared" si="13"/>
        <v>310.08999999999997</v>
      </c>
      <c r="D237" s="9">
        <f t="shared" si="15"/>
        <v>464.91</v>
      </c>
      <c r="E237" s="9">
        <f t="shared" si="14"/>
        <v>47923.535285424427</v>
      </c>
    </row>
    <row r="238" spans="1:5" x14ac:dyDescent="0.2">
      <c r="A238" s="2">
        <v>222</v>
      </c>
      <c r="B238" s="9">
        <f t="shared" si="12"/>
        <v>47923.535285424427</v>
      </c>
      <c r="C238" s="9">
        <f t="shared" si="13"/>
        <v>307.11</v>
      </c>
      <c r="D238" s="9">
        <f t="shared" si="15"/>
        <v>467.89</v>
      </c>
      <c r="E238" s="9">
        <f t="shared" si="14"/>
        <v>47455.645285424427</v>
      </c>
    </row>
    <row r="239" spans="1:5" x14ac:dyDescent="0.2">
      <c r="A239" s="2">
        <v>223</v>
      </c>
      <c r="B239" s="9">
        <f t="shared" si="12"/>
        <v>47455.645285424427</v>
      </c>
      <c r="C239" s="9">
        <f t="shared" si="13"/>
        <v>304.11</v>
      </c>
      <c r="D239" s="9">
        <f t="shared" si="15"/>
        <v>470.89</v>
      </c>
      <c r="E239" s="9">
        <f t="shared" si="14"/>
        <v>46984.755285424428</v>
      </c>
    </row>
    <row r="240" spans="1:5" x14ac:dyDescent="0.2">
      <c r="A240" s="2">
        <v>224</v>
      </c>
      <c r="B240" s="9">
        <f t="shared" si="12"/>
        <v>46984.755285424428</v>
      </c>
      <c r="C240" s="9">
        <f t="shared" si="13"/>
        <v>301.08999999999997</v>
      </c>
      <c r="D240" s="9">
        <f t="shared" si="15"/>
        <v>473.91</v>
      </c>
      <c r="E240" s="9">
        <f t="shared" si="14"/>
        <v>46510.845285424424</v>
      </c>
    </row>
    <row r="241" spans="1:5" x14ac:dyDescent="0.2">
      <c r="A241" s="2">
        <v>225</v>
      </c>
      <c r="B241" s="9">
        <f t="shared" si="12"/>
        <v>46510.845285424424</v>
      </c>
      <c r="C241" s="9">
        <f t="shared" si="13"/>
        <v>298.06</v>
      </c>
      <c r="D241" s="9">
        <f t="shared" si="15"/>
        <v>476.94</v>
      </c>
      <c r="E241" s="9">
        <f t="shared" si="14"/>
        <v>46033.905285424422</v>
      </c>
    </row>
    <row r="242" spans="1:5" x14ac:dyDescent="0.2">
      <c r="A242" s="2">
        <v>226</v>
      </c>
      <c r="B242" s="9">
        <f t="shared" si="12"/>
        <v>46033.905285424422</v>
      </c>
      <c r="C242" s="9">
        <f t="shared" si="13"/>
        <v>295</v>
      </c>
      <c r="D242" s="9">
        <f t="shared" si="15"/>
        <v>480</v>
      </c>
      <c r="E242" s="9">
        <f t="shared" si="14"/>
        <v>45553.905285424422</v>
      </c>
    </row>
    <row r="243" spans="1:5" x14ac:dyDescent="0.2">
      <c r="A243" s="2">
        <v>227</v>
      </c>
      <c r="B243" s="9">
        <f t="shared" si="12"/>
        <v>45553.905285424422</v>
      </c>
      <c r="C243" s="9">
        <f t="shared" si="13"/>
        <v>291.92</v>
      </c>
      <c r="D243" s="9">
        <f t="shared" si="15"/>
        <v>483.08</v>
      </c>
      <c r="E243" s="9">
        <f t="shared" si="14"/>
        <v>45070.82528542442</v>
      </c>
    </row>
    <row r="244" spans="1:5" x14ac:dyDescent="0.2">
      <c r="A244" s="2">
        <v>228</v>
      </c>
      <c r="B244" s="9">
        <f t="shared" si="12"/>
        <v>45070.82528542442</v>
      </c>
      <c r="C244" s="9">
        <f t="shared" si="13"/>
        <v>288.83</v>
      </c>
      <c r="D244" s="9">
        <f t="shared" si="15"/>
        <v>486.17</v>
      </c>
      <c r="E244" s="9">
        <f t="shared" si="14"/>
        <v>44584.655285424422</v>
      </c>
    </row>
    <row r="245" spans="1:5" x14ac:dyDescent="0.2">
      <c r="A245" s="2">
        <v>229</v>
      </c>
      <c r="B245" s="9">
        <f t="shared" si="12"/>
        <v>44584.655285424422</v>
      </c>
      <c r="C245" s="9">
        <f t="shared" si="13"/>
        <v>285.70999999999998</v>
      </c>
      <c r="D245" s="9">
        <f t="shared" si="15"/>
        <v>489.29</v>
      </c>
      <c r="E245" s="9">
        <f t="shared" si="14"/>
        <v>44095.365285424421</v>
      </c>
    </row>
    <row r="246" spans="1:5" x14ac:dyDescent="0.2">
      <c r="A246" s="2">
        <v>230</v>
      </c>
      <c r="B246" s="9">
        <f t="shared" si="12"/>
        <v>44095.365285424421</v>
      </c>
      <c r="C246" s="9">
        <f t="shared" si="13"/>
        <v>282.58</v>
      </c>
      <c r="D246" s="9">
        <f t="shared" si="15"/>
        <v>492.42</v>
      </c>
      <c r="E246" s="9">
        <f t="shared" si="14"/>
        <v>43602.945285424423</v>
      </c>
    </row>
    <row r="247" spans="1:5" x14ac:dyDescent="0.2">
      <c r="A247" s="2">
        <v>231</v>
      </c>
      <c r="B247" s="9">
        <f t="shared" si="12"/>
        <v>43602.945285424423</v>
      </c>
      <c r="C247" s="9">
        <f t="shared" si="13"/>
        <v>279.42</v>
      </c>
      <c r="D247" s="9">
        <f t="shared" si="15"/>
        <v>495.58</v>
      </c>
      <c r="E247" s="9">
        <f t="shared" si="14"/>
        <v>43107.365285424421</v>
      </c>
    </row>
    <row r="248" spans="1:5" x14ac:dyDescent="0.2">
      <c r="A248" s="2">
        <v>232</v>
      </c>
      <c r="B248" s="9">
        <f t="shared" si="12"/>
        <v>43107.365285424421</v>
      </c>
      <c r="C248" s="9">
        <f t="shared" si="13"/>
        <v>276.25</v>
      </c>
      <c r="D248" s="9">
        <f t="shared" si="15"/>
        <v>498.75</v>
      </c>
      <c r="E248" s="9">
        <f t="shared" si="14"/>
        <v>42608.615285424421</v>
      </c>
    </row>
    <row r="249" spans="1:5" x14ac:dyDescent="0.2">
      <c r="A249" s="2">
        <v>233</v>
      </c>
      <c r="B249" s="9">
        <f t="shared" si="12"/>
        <v>42608.615285424421</v>
      </c>
      <c r="C249" s="9">
        <f t="shared" si="13"/>
        <v>273.05</v>
      </c>
      <c r="D249" s="9">
        <f t="shared" si="15"/>
        <v>501.95</v>
      </c>
      <c r="E249" s="9">
        <f t="shared" si="14"/>
        <v>42106.665285424424</v>
      </c>
    </row>
    <row r="250" spans="1:5" x14ac:dyDescent="0.2">
      <c r="A250" s="2">
        <v>234</v>
      </c>
      <c r="B250" s="9">
        <f t="shared" si="12"/>
        <v>42106.665285424424</v>
      </c>
      <c r="C250" s="9">
        <f t="shared" si="13"/>
        <v>269.83</v>
      </c>
      <c r="D250" s="9">
        <f t="shared" si="15"/>
        <v>505.17</v>
      </c>
      <c r="E250" s="9">
        <f t="shared" si="14"/>
        <v>41601.495285424426</v>
      </c>
    </row>
    <row r="251" spans="1:5" x14ac:dyDescent="0.2">
      <c r="A251" s="2">
        <v>235</v>
      </c>
      <c r="B251" s="9">
        <f t="shared" si="12"/>
        <v>41601.495285424426</v>
      </c>
      <c r="C251" s="9">
        <f t="shared" si="13"/>
        <v>266.60000000000002</v>
      </c>
      <c r="D251" s="9">
        <f t="shared" si="15"/>
        <v>508.4</v>
      </c>
      <c r="E251" s="9">
        <f t="shared" si="14"/>
        <v>41093.095285424424</v>
      </c>
    </row>
    <row r="252" spans="1:5" x14ac:dyDescent="0.2">
      <c r="A252" s="2">
        <v>236</v>
      </c>
      <c r="B252" s="9">
        <f t="shared" si="12"/>
        <v>41093.095285424424</v>
      </c>
      <c r="C252" s="9">
        <f t="shared" si="13"/>
        <v>263.33999999999997</v>
      </c>
      <c r="D252" s="9">
        <f t="shared" si="15"/>
        <v>511.66</v>
      </c>
      <c r="E252" s="9">
        <f t="shared" si="14"/>
        <v>40581.435285424421</v>
      </c>
    </row>
    <row r="253" spans="1:5" x14ac:dyDescent="0.2">
      <c r="A253" s="2">
        <v>237</v>
      </c>
      <c r="B253" s="9">
        <f t="shared" si="12"/>
        <v>40581.435285424421</v>
      </c>
      <c r="C253" s="9">
        <f t="shared" si="13"/>
        <v>260.06</v>
      </c>
      <c r="D253" s="9">
        <f t="shared" si="15"/>
        <v>514.94000000000005</v>
      </c>
      <c r="E253" s="9">
        <f t="shared" si="14"/>
        <v>40066.495285424418</v>
      </c>
    </row>
    <row r="254" spans="1:5" x14ac:dyDescent="0.2">
      <c r="A254" s="2">
        <v>238</v>
      </c>
      <c r="B254" s="9">
        <f t="shared" si="12"/>
        <v>40066.495285424418</v>
      </c>
      <c r="C254" s="9">
        <f t="shared" si="13"/>
        <v>256.76</v>
      </c>
      <c r="D254" s="9">
        <f t="shared" si="15"/>
        <v>518.24</v>
      </c>
      <c r="E254" s="9">
        <f t="shared" si="14"/>
        <v>39548.25528542442</v>
      </c>
    </row>
    <row r="255" spans="1:5" x14ac:dyDescent="0.2">
      <c r="A255" s="2">
        <v>239</v>
      </c>
      <c r="B255" s="9">
        <f t="shared" si="12"/>
        <v>39548.25528542442</v>
      </c>
      <c r="C255" s="9">
        <f t="shared" si="13"/>
        <v>253.44</v>
      </c>
      <c r="D255" s="9">
        <f t="shared" si="15"/>
        <v>521.55999999999995</v>
      </c>
      <c r="E255" s="9">
        <f t="shared" si="14"/>
        <v>39026.695285424423</v>
      </c>
    </row>
    <row r="256" spans="1:5" x14ac:dyDescent="0.2">
      <c r="A256" s="2">
        <v>240</v>
      </c>
      <c r="B256" s="9">
        <f t="shared" si="12"/>
        <v>39026.695285424423</v>
      </c>
      <c r="C256" s="9">
        <f t="shared" si="13"/>
        <v>250.1</v>
      </c>
      <c r="D256" s="9">
        <f t="shared" si="15"/>
        <v>524.9</v>
      </c>
      <c r="E256" s="9">
        <f t="shared" si="14"/>
        <v>38501.795285424421</v>
      </c>
    </row>
    <row r="257" spans="1:5" x14ac:dyDescent="0.2">
      <c r="A257" s="2">
        <v>241</v>
      </c>
      <c r="B257" s="9">
        <f t="shared" si="12"/>
        <v>38501.795285424421</v>
      </c>
      <c r="C257" s="9">
        <f t="shared" si="13"/>
        <v>246.73</v>
      </c>
      <c r="D257" s="9">
        <f t="shared" si="15"/>
        <v>528.27</v>
      </c>
      <c r="E257" s="9">
        <f t="shared" si="14"/>
        <v>37973.525285424425</v>
      </c>
    </row>
    <row r="258" spans="1:5" x14ac:dyDescent="0.2">
      <c r="A258" s="2">
        <v>242</v>
      </c>
      <c r="B258" s="9">
        <f t="shared" si="12"/>
        <v>37973.525285424425</v>
      </c>
      <c r="C258" s="9">
        <f t="shared" si="13"/>
        <v>243.35</v>
      </c>
      <c r="D258" s="9">
        <f t="shared" si="15"/>
        <v>531.65</v>
      </c>
      <c r="E258" s="9">
        <f t="shared" si="14"/>
        <v>37441.875285424423</v>
      </c>
    </row>
    <row r="259" spans="1:5" x14ac:dyDescent="0.2">
      <c r="A259" s="2">
        <v>243</v>
      </c>
      <c r="B259" s="9">
        <f t="shared" si="12"/>
        <v>37441.875285424423</v>
      </c>
      <c r="C259" s="9">
        <f t="shared" si="13"/>
        <v>239.94</v>
      </c>
      <c r="D259" s="9">
        <f t="shared" si="15"/>
        <v>535.05999999999995</v>
      </c>
      <c r="E259" s="9">
        <f t="shared" si="14"/>
        <v>36906.815285424425</v>
      </c>
    </row>
    <row r="260" spans="1:5" x14ac:dyDescent="0.2">
      <c r="A260" s="2">
        <v>244</v>
      </c>
      <c r="B260" s="9">
        <f t="shared" si="12"/>
        <v>36906.815285424425</v>
      </c>
      <c r="C260" s="9">
        <f t="shared" si="13"/>
        <v>236.51</v>
      </c>
      <c r="D260" s="9">
        <f t="shared" si="15"/>
        <v>538.49</v>
      </c>
      <c r="E260" s="9">
        <f t="shared" si="14"/>
        <v>36368.325285424427</v>
      </c>
    </row>
    <row r="261" spans="1:5" x14ac:dyDescent="0.2">
      <c r="A261" s="2">
        <v>245</v>
      </c>
      <c r="B261" s="9">
        <f t="shared" si="12"/>
        <v>36368.325285424427</v>
      </c>
      <c r="C261" s="9">
        <f t="shared" si="13"/>
        <v>233.06</v>
      </c>
      <c r="D261" s="9">
        <f t="shared" si="15"/>
        <v>541.94000000000005</v>
      </c>
      <c r="E261" s="9">
        <f t="shared" si="14"/>
        <v>35826.385285424425</v>
      </c>
    </row>
    <row r="262" spans="1:5" x14ac:dyDescent="0.2">
      <c r="A262" s="2">
        <v>246</v>
      </c>
      <c r="B262" s="9">
        <f t="shared" si="12"/>
        <v>35826.385285424425</v>
      </c>
      <c r="C262" s="9">
        <f t="shared" si="13"/>
        <v>229.59</v>
      </c>
      <c r="D262" s="9">
        <f t="shared" si="15"/>
        <v>545.41</v>
      </c>
      <c r="E262" s="9">
        <f t="shared" si="14"/>
        <v>35280.975285424422</v>
      </c>
    </row>
    <row r="263" spans="1:5" x14ac:dyDescent="0.2">
      <c r="A263" s="2">
        <v>247</v>
      </c>
      <c r="B263" s="9">
        <f t="shared" si="12"/>
        <v>35280.975285424422</v>
      </c>
      <c r="C263" s="9">
        <f t="shared" si="13"/>
        <v>226.09</v>
      </c>
      <c r="D263" s="9">
        <f t="shared" si="15"/>
        <v>548.91</v>
      </c>
      <c r="E263" s="9">
        <f t="shared" si="14"/>
        <v>34732.065285424418</v>
      </c>
    </row>
    <row r="264" spans="1:5" x14ac:dyDescent="0.2">
      <c r="A264" s="2">
        <v>248</v>
      </c>
      <c r="B264" s="9">
        <f t="shared" si="12"/>
        <v>34732.065285424418</v>
      </c>
      <c r="C264" s="9">
        <f t="shared" si="13"/>
        <v>222.57</v>
      </c>
      <c r="D264" s="9">
        <f t="shared" si="15"/>
        <v>552.43000000000006</v>
      </c>
      <c r="E264" s="9">
        <f t="shared" si="14"/>
        <v>34179.635285424418</v>
      </c>
    </row>
    <row r="265" spans="1:5" x14ac:dyDescent="0.2">
      <c r="A265" s="2">
        <v>249</v>
      </c>
      <c r="B265" s="9">
        <f t="shared" si="12"/>
        <v>34179.635285424418</v>
      </c>
      <c r="C265" s="9">
        <f t="shared" si="13"/>
        <v>219.03</v>
      </c>
      <c r="D265" s="9">
        <f t="shared" si="15"/>
        <v>555.97</v>
      </c>
      <c r="E265" s="9">
        <f t="shared" si="14"/>
        <v>33623.665285424417</v>
      </c>
    </row>
    <row r="266" spans="1:5" x14ac:dyDescent="0.2">
      <c r="A266" s="2">
        <v>250</v>
      </c>
      <c r="B266" s="9">
        <f t="shared" si="12"/>
        <v>33623.665285424417</v>
      </c>
      <c r="C266" s="9">
        <f t="shared" si="13"/>
        <v>215.47</v>
      </c>
      <c r="D266" s="9">
        <f t="shared" si="15"/>
        <v>559.53</v>
      </c>
      <c r="E266" s="9">
        <f t="shared" si="14"/>
        <v>33064.135285424418</v>
      </c>
    </row>
    <row r="267" spans="1:5" x14ac:dyDescent="0.2">
      <c r="A267" s="2">
        <v>251</v>
      </c>
      <c r="B267" s="9">
        <f t="shared" si="12"/>
        <v>33064.135285424418</v>
      </c>
      <c r="C267" s="9">
        <f t="shared" si="13"/>
        <v>211.89</v>
      </c>
      <c r="D267" s="9">
        <f t="shared" si="15"/>
        <v>563.11</v>
      </c>
      <c r="E267" s="9">
        <f t="shared" si="14"/>
        <v>32501.025285424417</v>
      </c>
    </row>
    <row r="268" spans="1:5" x14ac:dyDescent="0.2">
      <c r="A268" s="2">
        <v>252</v>
      </c>
      <c r="B268" s="9">
        <f t="shared" si="12"/>
        <v>32501.025285424417</v>
      </c>
      <c r="C268" s="9">
        <f t="shared" si="13"/>
        <v>208.28</v>
      </c>
      <c r="D268" s="9">
        <f t="shared" si="15"/>
        <v>566.72</v>
      </c>
      <c r="E268" s="9">
        <f t="shared" si="14"/>
        <v>31934.305285424416</v>
      </c>
    </row>
    <row r="269" spans="1:5" x14ac:dyDescent="0.2">
      <c r="A269" s="2">
        <v>253</v>
      </c>
      <c r="B269" s="9">
        <f t="shared" si="12"/>
        <v>31934.305285424416</v>
      </c>
      <c r="C269" s="9">
        <f t="shared" si="13"/>
        <v>204.65</v>
      </c>
      <c r="D269" s="9">
        <f t="shared" si="15"/>
        <v>570.35</v>
      </c>
      <c r="E269" s="9">
        <f t="shared" si="14"/>
        <v>31363.955285424418</v>
      </c>
    </row>
    <row r="270" spans="1:5" x14ac:dyDescent="0.2">
      <c r="A270" s="2">
        <v>254</v>
      </c>
      <c r="B270" s="9">
        <f t="shared" si="12"/>
        <v>31363.955285424418</v>
      </c>
      <c r="C270" s="9">
        <f t="shared" si="13"/>
        <v>200.99</v>
      </c>
      <c r="D270" s="9">
        <f t="shared" si="15"/>
        <v>574.01</v>
      </c>
      <c r="E270" s="9">
        <f t="shared" si="14"/>
        <v>30789.945285424419</v>
      </c>
    </row>
    <row r="271" spans="1:5" x14ac:dyDescent="0.2">
      <c r="A271" s="2">
        <v>255</v>
      </c>
      <c r="B271" s="9">
        <f t="shared" si="12"/>
        <v>30789.945285424419</v>
      </c>
      <c r="C271" s="9">
        <f t="shared" si="13"/>
        <v>197.31</v>
      </c>
      <c r="D271" s="9">
        <f t="shared" si="15"/>
        <v>577.69000000000005</v>
      </c>
      <c r="E271" s="9">
        <f t="shared" si="14"/>
        <v>30212.25528542442</v>
      </c>
    </row>
    <row r="272" spans="1:5" x14ac:dyDescent="0.2">
      <c r="A272" s="2">
        <v>256</v>
      </c>
      <c r="B272" s="9">
        <f t="shared" si="12"/>
        <v>30212.25528542442</v>
      </c>
      <c r="C272" s="9">
        <f t="shared" si="13"/>
        <v>193.61</v>
      </c>
      <c r="D272" s="9">
        <f t="shared" si="15"/>
        <v>581.39</v>
      </c>
      <c r="E272" s="9">
        <f t="shared" si="14"/>
        <v>29630.865285424421</v>
      </c>
    </row>
    <row r="273" spans="1:5" x14ac:dyDescent="0.2">
      <c r="A273" s="2">
        <v>257</v>
      </c>
      <c r="B273" s="9">
        <f t="shared" ref="B273:B316" si="16">E272</f>
        <v>29630.865285424421</v>
      </c>
      <c r="C273" s="9">
        <f t="shared" ref="C273:C316" si="17">ROUND(B273*B$6,2)</f>
        <v>189.88</v>
      </c>
      <c r="D273" s="9">
        <f t="shared" si="15"/>
        <v>585.12</v>
      </c>
      <c r="E273" s="9">
        <f t="shared" ref="E273:E316" si="18">B273-D273</f>
        <v>29045.745285424422</v>
      </c>
    </row>
    <row r="274" spans="1:5" x14ac:dyDescent="0.2">
      <c r="A274" s="2">
        <v>258</v>
      </c>
      <c r="B274" s="9">
        <f t="shared" si="16"/>
        <v>29045.745285424422</v>
      </c>
      <c r="C274" s="9">
        <f t="shared" si="17"/>
        <v>186.13</v>
      </c>
      <c r="D274" s="9">
        <f t="shared" ref="D274:D315" si="19">B$3-C274</f>
        <v>588.87</v>
      </c>
      <c r="E274" s="9">
        <f t="shared" si="18"/>
        <v>28456.875285424423</v>
      </c>
    </row>
    <row r="275" spans="1:5" x14ac:dyDescent="0.2">
      <c r="A275" s="2">
        <v>259</v>
      </c>
      <c r="B275" s="9">
        <f t="shared" si="16"/>
        <v>28456.875285424423</v>
      </c>
      <c r="C275" s="9">
        <f t="shared" si="17"/>
        <v>182.36</v>
      </c>
      <c r="D275" s="9">
        <f t="shared" si="19"/>
        <v>592.64</v>
      </c>
      <c r="E275" s="9">
        <f t="shared" si="18"/>
        <v>27864.235285424424</v>
      </c>
    </row>
    <row r="276" spans="1:5" x14ac:dyDescent="0.2">
      <c r="A276" s="2">
        <v>260</v>
      </c>
      <c r="B276" s="9">
        <f t="shared" si="16"/>
        <v>27864.235285424424</v>
      </c>
      <c r="C276" s="9">
        <f t="shared" si="17"/>
        <v>178.56</v>
      </c>
      <c r="D276" s="9">
        <f t="shared" si="19"/>
        <v>596.44000000000005</v>
      </c>
      <c r="E276" s="9">
        <f t="shared" si="18"/>
        <v>27267.795285424425</v>
      </c>
    </row>
    <row r="277" spans="1:5" x14ac:dyDescent="0.2">
      <c r="A277" s="2">
        <v>261</v>
      </c>
      <c r="B277" s="9">
        <f t="shared" si="16"/>
        <v>27267.795285424425</v>
      </c>
      <c r="C277" s="9">
        <f t="shared" si="17"/>
        <v>174.74</v>
      </c>
      <c r="D277" s="9">
        <f t="shared" si="19"/>
        <v>600.26</v>
      </c>
      <c r="E277" s="9">
        <f t="shared" si="18"/>
        <v>26667.535285424427</v>
      </c>
    </row>
    <row r="278" spans="1:5" x14ac:dyDescent="0.2">
      <c r="A278" s="2">
        <v>262</v>
      </c>
      <c r="B278" s="9">
        <f t="shared" si="16"/>
        <v>26667.535285424427</v>
      </c>
      <c r="C278" s="9">
        <f t="shared" si="17"/>
        <v>170.89</v>
      </c>
      <c r="D278" s="9">
        <f t="shared" si="19"/>
        <v>604.11</v>
      </c>
      <c r="E278" s="9">
        <f t="shared" si="18"/>
        <v>26063.425285424426</v>
      </c>
    </row>
    <row r="279" spans="1:5" x14ac:dyDescent="0.2">
      <c r="A279" s="2">
        <v>263</v>
      </c>
      <c r="B279" s="9">
        <f t="shared" si="16"/>
        <v>26063.425285424426</v>
      </c>
      <c r="C279" s="9">
        <f t="shared" si="17"/>
        <v>167.02</v>
      </c>
      <c r="D279" s="9">
        <f t="shared" si="19"/>
        <v>607.98</v>
      </c>
      <c r="E279" s="9">
        <f t="shared" si="18"/>
        <v>25455.445285424426</v>
      </c>
    </row>
    <row r="280" spans="1:5" x14ac:dyDescent="0.2">
      <c r="A280" s="2">
        <v>264</v>
      </c>
      <c r="B280" s="9">
        <f t="shared" si="16"/>
        <v>25455.445285424426</v>
      </c>
      <c r="C280" s="9">
        <f t="shared" si="17"/>
        <v>163.13</v>
      </c>
      <c r="D280" s="9">
        <f t="shared" si="19"/>
        <v>611.87</v>
      </c>
      <c r="E280" s="9">
        <f t="shared" si="18"/>
        <v>24843.575285424427</v>
      </c>
    </row>
    <row r="281" spans="1:5" x14ac:dyDescent="0.2">
      <c r="A281" s="2">
        <v>265</v>
      </c>
      <c r="B281" s="9">
        <f t="shared" si="16"/>
        <v>24843.575285424427</v>
      </c>
      <c r="C281" s="9">
        <f t="shared" si="17"/>
        <v>159.21</v>
      </c>
      <c r="D281" s="9">
        <f t="shared" si="19"/>
        <v>615.79</v>
      </c>
      <c r="E281" s="9">
        <f t="shared" si="18"/>
        <v>24227.785285424427</v>
      </c>
    </row>
    <row r="282" spans="1:5" x14ac:dyDescent="0.2">
      <c r="A282" s="2">
        <v>266</v>
      </c>
      <c r="B282" s="9">
        <f t="shared" si="16"/>
        <v>24227.785285424427</v>
      </c>
      <c r="C282" s="9">
        <f t="shared" si="17"/>
        <v>155.26</v>
      </c>
      <c r="D282" s="9">
        <f t="shared" si="19"/>
        <v>619.74</v>
      </c>
      <c r="E282" s="9">
        <f t="shared" si="18"/>
        <v>23608.045285424425</v>
      </c>
    </row>
    <row r="283" spans="1:5" x14ac:dyDescent="0.2">
      <c r="A283" s="2">
        <v>267</v>
      </c>
      <c r="B283" s="9">
        <f t="shared" si="16"/>
        <v>23608.045285424425</v>
      </c>
      <c r="C283" s="9">
        <f t="shared" si="17"/>
        <v>151.29</v>
      </c>
      <c r="D283" s="9">
        <f t="shared" si="19"/>
        <v>623.71</v>
      </c>
      <c r="E283" s="9">
        <f t="shared" si="18"/>
        <v>22984.335285424426</v>
      </c>
    </row>
    <row r="284" spans="1:5" x14ac:dyDescent="0.2">
      <c r="A284" s="2">
        <v>268</v>
      </c>
      <c r="B284" s="9">
        <f t="shared" si="16"/>
        <v>22984.335285424426</v>
      </c>
      <c r="C284" s="9">
        <f t="shared" si="17"/>
        <v>147.29</v>
      </c>
      <c r="D284" s="9">
        <f t="shared" si="19"/>
        <v>627.71</v>
      </c>
      <c r="E284" s="9">
        <f t="shared" si="18"/>
        <v>22356.625285424427</v>
      </c>
    </row>
    <row r="285" spans="1:5" x14ac:dyDescent="0.2">
      <c r="A285" s="2">
        <v>269</v>
      </c>
      <c r="B285" s="9">
        <f t="shared" si="16"/>
        <v>22356.625285424427</v>
      </c>
      <c r="C285" s="9">
        <f t="shared" si="17"/>
        <v>143.27000000000001</v>
      </c>
      <c r="D285" s="9">
        <f t="shared" si="19"/>
        <v>631.73</v>
      </c>
      <c r="E285" s="9">
        <f t="shared" si="18"/>
        <v>21724.895285424427</v>
      </c>
    </row>
    <row r="286" spans="1:5" x14ac:dyDescent="0.2">
      <c r="A286" s="2">
        <v>270</v>
      </c>
      <c r="B286" s="9">
        <f t="shared" si="16"/>
        <v>21724.895285424427</v>
      </c>
      <c r="C286" s="9">
        <f t="shared" si="17"/>
        <v>139.22</v>
      </c>
      <c r="D286" s="9">
        <f t="shared" si="19"/>
        <v>635.78</v>
      </c>
      <c r="E286" s="9">
        <f t="shared" si="18"/>
        <v>21089.115285424428</v>
      </c>
    </row>
    <row r="287" spans="1:5" x14ac:dyDescent="0.2">
      <c r="A287" s="2">
        <v>271</v>
      </c>
      <c r="B287" s="9">
        <f t="shared" si="16"/>
        <v>21089.115285424428</v>
      </c>
      <c r="C287" s="9">
        <f t="shared" si="17"/>
        <v>135.15</v>
      </c>
      <c r="D287" s="9">
        <f t="shared" si="19"/>
        <v>639.85</v>
      </c>
      <c r="E287" s="9">
        <f t="shared" si="18"/>
        <v>20449.26528542443</v>
      </c>
    </row>
    <row r="288" spans="1:5" x14ac:dyDescent="0.2">
      <c r="A288" s="2">
        <v>272</v>
      </c>
      <c r="B288" s="9">
        <f t="shared" si="16"/>
        <v>20449.26528542443</v>
      </c>
      <c r="C288" s="9">
        <f t="shared" si="17"/>
        <v>131.05000000000001</v>
      </c>
      <c r="D288" s="9">
        <f t="shared" si="19"/>
        <v>643.95000000000005</v>
      </c>
      <c r="E288" s="9">
        <f t="shared" si="18"/>
        <v>19805.315285424429</v>
      </c>
    </row>
    <row r="289" spans="1:5" x14ac:dyDescent="0.2">
      <c r="A289" s="2">
        <v>273</v>
      </c>
      <c r="B289" s="9">
        <f t="shared" si="16"/>
        <v>19805.315285424429</v>
      </c>
      <c r="C289" s="9">
        <f t="shared" si="17"/>
        <v>126.92</v>
      </c>
      <c r="D289" s="9">
        <f t="shared" si="19"/>
        <v>648.08000000000004</v>
      </c>
      <c r="E289" s="9">
        <f t="shared" si="18"/>
        <v>19157.235285424427</v>
      </c>
    </row>
    <row r="290" spans="1:5" x14ac:dyDescent="0.2">
      <c r="A290" s="2">
        <v>274</v>
      </c>
      <c r="B290" s="9">
        <f t="shared" si="16"/>
        <v>19157.235285424427</v>
      </c>
      <c r="C290" s="9">
        <f t="shared" si="17"/>
        <v>122.77</v>
      </c>
      <c r="D290" s="9">
        <f t="shared" si="19"/>
        <v>652.23</v>
      </c>
      <c r="E290" s="9">
        <f t="shared" si="18"/>
        <v>18505.005285424428</v>
      </c>
    </row>
    <row r="291" spans="1:5" x14ac:dyDescent="0.2">
      <c r="A291" s="2">
        <v>275</v>
      </c>
      <c r="B291" s="9">
        <f t="shared" si="16"/>
        <v>18505.005285424428</v>
      </c>
      <c r="C291" s="9">
        <f t="shared" si="17"/>
        <v>118.59</v>
      </c>
      <c r="D291" s="9">
        <f t="shared" si="19"/>
        <v>656.41</v>
      </c>
      <c r="E291" s="9">
        <f t="shared" si="18"/>
        <v>17848.595285424428</v>
      </c>
    </row>
    <row r="292" spans="1:5" x14ac:dyDescent="0.2">
      <c r="A292" s="2">
        <v>276</v>
      </c>
      <c r="B292" s="9">
        <f t="shared" si="16"/>
        <v>17848.595285424428</v>
      </c>
      <c r="C292" s="9">
        <f t="shared" si="17"/>
        <v>114.38</v>
      </c>
      <c r="D292" s="9">
        <f t="shared" si="19"/>
        <v>660.62</v>
      </c>
      <c r="E292" s="9">
        <f t="shared" si="18"/>
        <v>17187.975285424429</v>
      </c>
    </row>
    <row r="293" spans="1:5" x14ac:dyDescent="0.2">
      <c r="A293" s="2">
        <v>277</v>
      </c>
      <c r="B293" s="9">
        <f t="shared" si="16"/>
        <v>17187.975285424429</v>
      </c>
      <c r="C293" s="9">
        <f t="shared" si="17"/>
        <v>110.15</v>
      </c>
      <c r="D293" s="9">
        <f t="shared" si="19"/>
        <v>664.85</v>
      </c>
      <c r="E293" s="9">
        <f t="shared" si="18"/>
        <v>16523.12528542443</v>
      </c>
    </row>
    <row r="294" spans="1:5" x14ac:dyDescent="0.2">
      <c r="A294" s="2">
        <v>278</v>
      </c>
      <c r="B294" s="9">
        <f t="shared" si="16"/>
        <v>16523.12528542443</v>
      </c>
      <c r="C294" s="9">
        <f t="shared" si="17"/>
        <v>105.89</v>
      </c>
      <c r="D294" s="9">
        <f t="shared" si="19"/>
        <v>669.11</v>
      </c>
      <c r="E294" s="9">
        <f t="shared" si="18"/>
        <v>15854.01528542443</v>
      </c>
    </row>
    <row r="295" spans="1:5" x14ac:dyDescent="0.2">
      <c r="A295" s="2">
        <v>279</v>
      </c>
      <c r="B295" s="9">
        <f t="shared" si="16"/>
        <v>15854.01528542443</v>
      </c>
      <c r="C295" s="9">
        <f t="shared" si="17"/>
        <v>101.6</v>
      </c>
      <c r="D295" s="9">
        <f t="shared" si="19"/>
        <v>673.4</v>
      </c>
      <c r="E295" s="9">
        <f t="shared" si="18"/>
        <v>15180.61528542443</v>
      </c>
    </row>
    <row r="296" spans="1:5" x14ac:dyDescent="0.2">
      <c r="A296" s="2">
        <v>280</v>
      </c>
      <c r="B296" s="9">
        <f t="shared" si="16"/>
        <v>15180.61528542443</v>
      </c>
      <c r="C296" s="9">
        <f t="shared" si="17"/>
        <v>97.28</v>
      </c>
      <c r="D296" s="9">
        <f t="shared" si="19"/>
        <v>677.72</v>
      </c>
      <c r="E296" s="9">
        <f t="shared" si="18"/>
        <v>14502.895285424431</v>
      </c>
    </row>
    <row r="297" spans="1:5" x14ac:dyDescent="0.2">
      <c r="A297" s="2">
        <v>281</v>
      </c>
      <c r="B297" s="9">
        <f t="shared" si="16"/>
        <v>14502.895285424431</v>
      </c>
      <c r="C297" s="9">
        <f t="shared" si="17"/>
        <v>92.94</v>
      </c>
      <c r="D297" s="9">
        <f t="shared" si="19"/>
        <v>682.06</v>
      </c>
      <c r="E297" s="9">
        <f t="shared" si="18"/>
        <v>13820.835285424431</v>
      </c>
    </row>
    <row r="298" spans="1:5" x14ac:dyDescent="0.2">
      <c r="A298" s="2">
        <v>282</v>
      </c>
      <c r="B298" s="9">
        <f t="shared" si="16"/>
        <v>13820.835285424431</v>
      </c>
      <c r="C298" s="9">
        <f t="shared" si="17"/>
        <v>88.57</v>
      </c>
      <c r="D298" s="9">
        <f t="shared" si="19"/>
        <v>686.43000000000006</v>
      </c>
      <c r="E298" s="9">
        <f t="shared" si="18"/>
        <v>13134.405285424431</v>
      </c>
    </row>
    <row r="299" spans="1:5" x14ac:dyDescent="0.2">
      <c r="A299" s="2">
        <v>283</v>
      </c>
      <c r="B299" s="9">
        <f t="shared" si="16"/>
        <v>13134.405285424431</v>
      </c>
      <c r="C299" s="9">
        <f t="shared" si="17"/>
        <v>84.17</v>
      </c>
      <c r="D299" s="9">
        <f t="shared" si="19"/>
        <v>690.83</v>
      </c>
      <c r="E299" s="9">
        <f t="shared" si="18"/>
        <v>12443.575285424431</v>
      </c>
    </row>
    <row r="300" spans="1:5" x14ac:dyDescent="0.2">
      <c r="A300" s="2">
        <v>284</v>
      </c>
      <c r="B300" s="9">
        <f t="shared" si="16"/>
        <v>12443.575285424431</v>
      </c>
      <c r="C300" s="9">
        <f t="shared" si="17"/>
        <v>79.739999999999995</v>
      </c>
      <c r="D300" s="9">
        <f t="shared" si="19"/>
        <v>695.26</v>
      </c>
      <c r="E300" s="9">
        <f t="shared" si="18"/>
        <v>11748.315285424431</v>
      </c>
    </row>
    <row r="301" spans="1:5" x14ac:dyDescent="0.2">
      <c r="A301" s="2">
        <v>285</v>
      </c>
      <c r="B301" s="9">
        <f t="shared" si="16"/>
        <v>11748.315285424431</v>
      </c>
      <c r="C301" s="9">
        <f t="shared" si="17"/>
        <v>75.290000000000006</v>
      </c>
      <c r="D301" s="9">
        <f t="shared" si="19"/>
        <v>699.71</v>
      </c>
      <c r="E301" s="9">
        <f t="shared" si="18"/>
        <v>11048.60528542443</v>
      </c>
    </row>
    <row r="302" spans="1:5" x14ac:dyDescent="0.2">
      <c r="A302" s="2">
        <v>286</v>
      </c>
      <c r="B302" s="9">
        <f t="shared" si="16"/>
        <v>11048.60528542443</v>
      </c>
      <c r="C302" s="9">
        <f t="shared" si="17"/>
        <v>70.8</v>
      </c>
      <c r="D302" s="9">
        <f t="shared" si="19"/>
        <v>704.2</v>
      </c>
      <c r="E302" s="9">
        <f t="shared" si="18"/>
        <v>10344.405285424429</v>
      </c>
    </row>
    <row r="303" spans="1:5" x14ac:dyDescent="0.2">
      <c r="A303" s="2">
        <v>287</v>
      </c>
      <c r="B303" s="9">
        <f t="shared" si="16"/>
        <v>10344.405285424429</v>
      </c>
      <c r="C303" s="9">
        <f t="shared" si="17"/>
        <v>66.290000000000006</v>
      </c>
      <c r="D303" s="9">
        <f t="shared" si="19"/>
        <v>708.71</v>
      </c>
      <c r="E303" s="9">
        <f t="shared" si="18"/>
        <v>9635.69528542443</v>
      </c>
    </row>
    <row r="304" spans="1:5" x14ac:dyDescent="0.2">
      <c r="A304" s="2">
        <v>288</v>
      </c>
      <c r="B304" s="9">
        <f t="shared" si="16"/>
        <v>9635.69528542443</v>
      </c>
      <c r="C304" s="9">
        <f t="shared" si="17"/>
        <v>61.75</v>
      </c>
      <c r="D304" s="9">
        <f t="shared" si="19"/>
        <v>713.25</v>
      </c>
      <c r="E304" s="9">
        <f t="shared" si="18"/>
        <v>8922.44528542443</v>
      </c>
    </row>
    <row r="305" spans="1:5" x14ac:dyDescent="0.2">
      <c r="A305" s="2">
        <v>289</v>
      </c>
      <c r="B305" s="9">
        <f t="shared" si="16"/>
        <v>8922.44528542443</v>
      </c>
      <c r="C305" s="9">
        <f t="shared" si="17"/>
        <v>57.18</v>
      </c>
      <c r="D305" s="9">
        <f t="shared" si="19"/>
        <v>717.82</v>
      </c>
      <c r="E305" s="9">
        <f t="shared" si="18"/>
        <v>8204.6252854244303</v>
      </c>
    </row>
    <row r="306" spans="1:5" x14ac:dyDescent="0.2">
      <c r="A306" s="2">
        <v>290</v>
      </c>
      <c r="B306" s="9">
        <f t="shared" si="16"/>
        <v>8204.6252854244303</v>
      </c>
      <c r="C306" s="9">
        <f t="shared" si="17"/>
        <v>52.58</v>
      </c>
      <c r="D306" s="9">
        <f t="shared" si="19"/>
        <v>722.42</v>
      </c>
      <c r="E306" s="9">
        <f t="shared" si="18"/>
        <v>7482.2052854244303</v>
      </c>
    </row>
    <row r="307" spans="1:5" x14ac:dyDescent="0.2">
      <c r="A307" s="2">
        <v>291</v>
      </c>
      <c r="B307" s="9">
        <f t="shared" si="16"/>
        <v>7482.2052854244303</v>
      </c>
      <c r="C307" s="9">
        <f t="shared" si="17"/>
        <v>47.95</v>
      </c>
      <c r="D307" s="9">
        <f t="shared" si="19"/>
        <v>727.05</v>
      </c>
      <c r="E307" s="9">
        <f t="shared" si="18"/>
        <v>6755.1552854244301</v>
      </c>
    </row>
    <row r="308" spans="1:5" x14ac:dyDescent="0.2">
      <c r="A308" s="2">
        <v>292</v>
      </c>
      <c r="B308" s="9">
        <f t="shared" si="16"/>
        <v>6755.1552854244301</v>
      </c>
      <c r="C308" s="9">
        <f t="shared" si="17"/>
        <v>43.29</v>
      </c>
      <c r="D308" s="9">
        <f t="shared" si="19"/>
        <v>731.71</v>
      </c>
      <c r="E308" s="9">
        <f t="shared" si="18"/>
        <v>6023.44528542443</v>
      </c>
    </row>
    <row r="309" spans="1:5" x14ac:dyDescent="0.2">
      <c r="A309" s="2">
        <v>293</v>
      </c>
      <c r="B309" s="9">
        <f t="shared" si="16"/>
        <v>6023.44528542443</v>
      </c>
      <c r="C309" s="9">
        <f t="shared" si="17"/>
        <v>38.6</v>
      </c>
      <c r="D309" s="9">
        <f t="shared" si="19"/>
        <v>736.4</v>
      </c>
      <c r="E309" s="9">
        <f t="shared" si="18"/>
        <v>5287.0452854244304</v>
      </c>
    </row>
    <row r="310" spans="1:5" x14ac:dyDescent="0.2">
      <c r="A310" s="2">
        <v>294</v>
      </c>
      <c r="B310" s="9">
        <f t="shared" si="16"/>
        <v>5287.0452854244304</v>
      </c>
      <c r="C310" s="9">
        <f t="shared" si="17"/>
        <v>33.880000000000003</v>
      </c>
      <c r="D310" s="9">
        <f t="shared" si="19"/>
        <v>741.12</v>
      </c>
      <c r="E310" s="9">
        <f t="shared" si="18"/>
        <v>4545.9252854244305</v>
      </c>
    </row>
    <row r="311" spans="1:5" x14ac:dyDescent="0.2">
      <c r="A311" s="2">
        <v>295</v>
      </c>
      <c r="B311" s="9">
        <f t="shared" si="16"/>
        <v>4545.9252854244305</v>
      </c>
      <c r="C311" s="9">
        <f t="shared" si="17"/>
        <v>29.13</v>
      </c>
      <c r="D311" s="9">
        <f t="shared" si="19"/>
        <v>745.87</v>
      </c>
      <c r="E311" s="9">
        <f t="shared" si="18"/>
        <v>3800.0552854244306</v>
      </c>
    </row>
    <row r="312" spans="1:5" x14ac:dyDescent="0.2">
      <c r="A312" s="2">
        <v>296</v>
      </c>
      <c r="B312" s="9">
        <f t="shared" si="16"/>
        <v>3800.0552854244306</v>
      </c>
      <c r="C312" s="9">
        <f t="shared" si="17"/>
        <v>24.35</v>
      </c>
      <c r="D312" s="9">
        <f t="shared" si="19"/>
        <v>750.65</v>
      </c>
      <c r="E312" s="9">
        <f t="shared" si="18"/>
        <v>3049.4052854244305</v>
      </c>
    </row>
    <row r="313" spans="1:5" x14ac:dyDescent="0.2">
      <c r="A313" s="2">
        <v>297</v>
      </c>
      <c r="B313" s="9">
        <f t="shared" si="16"/>
        <v>3049.4052854244305</v>
      </c>
      <c r="C313" s="9">
        <f t="shared" si="17"/>
        <v>19.54</v>
      </c>
      <c r="D313" s="9">
        <f t="shared" si="19"/>
        <v>755.46</v>
      </c>
      <c r="E313" s="9">
        <f t="shared" si="18"/>
        <v>2293.9452854244305</v>
      </c>
    </row>
    <row r="314" spans="1:5" x14ac:dyDescent="0.2">
      <c r="A314" s="2">
        <v>298</v>
      </c>
      <c r="B314" s="9">
        <f t="shared" si="16"/>
        <v>2293.9452854244305</v>
      </c>
      <c r="C314" s="9">
        <f t="shared" si="17"/>
        <v>14.7</v>
      </c>
      <c r="D314" s="9">
        <f t="shared" si="19"/>
        <v>760.3</v>
      </c>
      <c r="E314" s="9">
        <f t="shared" si="18"/>
        <v>1533.6452854244305</v>
      </c>
    </row>
    <row r="315" spans="1:5" x14ac:dyDescent="0.2">
      <c r="A315" s="2">
        <v>299</v>
      </c>
      <c r="B315" s="9">
        <f t="shared" si="16"/>
        <v>1533.6452854244305</v>
      </c>
      <c r="C315" s="9">
        <f t="shared" si="17"/>
        <v>9.83</v>
      </c>
      <c r="D315" s="9">
        <f t="shared" si="19"/>
        <v>765.17</v>
      </c>
      <c r="E315" s="9">
        <f t="shared" si="18"/>
        <v>768.47528542443058</v>
      </c>
    </row>
    <row r="316" spans="1:5" x14ac:dyDescent="0.2">
      <c r="A316" s="2">
        <v>300</v>
      </c>
      <c r="B316" s="9">
        <f t="shared" si="16"/>
        <v>768.47528542443058</v>
      </c>
      <c r="C316" s="9">
        <f t="shared" si="17"/>
        <v>4.92</v>
      </c>
      <c r="D316" s="9">
        <f>B316</f>
        <v>768.47528542443058</v>
      </c>
      <c r="E316" s="9">
        <f t="shared" si="18"/>
        <v>0</v>
      </c>
    </row>
    <row r="317" spans="1:5" x14ac:dyDescent="0.2">
      <c r="A317" s="2"/>
      <c r="B317" s="9"/>
      <c r="C317" s="9"/>
      <c r="D317" s="9"/>
      <c r="E317" s="9"/>
    </row>
    <row r="318" spans="1:5" x14ac:dyDescent="0.2">
      <c r="A318" s="2"/>
      <c r="B318" s="9"/>
      <c r="C318" s="9"/>
      <c r="D318" s="9"/>
      <c r="E318" s="9"/>
    </row>
    <row r="319" spans="1:5" x14ac:dyDescent="0.2">
      <c r="A319" s="2"/>
      <c r="B319" s="9"/>
      <c r="C319" s="9"/>
      <c r="D319" s="9"/>
      <c r="E319" s="9"/>
    </row>
    <row r="320" spans="1:5" x14ac:dyDescent="0.2">
      <c r="A320" s="2"/>
      <c r="B320" s="9"/>
      <c r="C320" s="9"/>
      <c r="D320" s="9"/>
      <c r="E320" s="9"/>
    </row>
    <row r="321" spans="1:5" x14ac:dyDescent="0.2">
      <c r="A321" s="2"/>
      <c r="B321" s="9"/>
      <c r="C321" s="9"/>
      <c r="D321" s="9"/>
      <c r="E321" s="9"/>
    </row>
    <row r="322" spans="1:5" x14ac:dyDescent="0.2">
      <c r="A322" s="2"/>
      <c r="B322" s="9"/>
      <c r="C322" s="9"/>
      <c r="D322" s="9"/>
      <c r="E322" s="9"/>
    </row>
    <row r="323" spans="1:5" x14ac:dyDescent="0.2">
      <c r="A323" s="2"/>
      <c r="B323" s="9"/>
      <c r="C323" s="9"/>
      <c r="D323" s="9"/>
      <c r="E323" s="9"/>
    </row>
    <row r="324" spans="1:5" x14ac:dyDescent="0.2">
      <c r="A324" s="2"/>
      <c r="B324" s="9"/>
      <c r="C324" s="9"/>
      <c r="D324" s="9"/>
      <c r="E324" s="9"/>
    </row>
    <row r="325" spans="1:5" x14ac:dyDescent="0.2">
      <c r="A325" s="2"/>
      <c r="B325" s="9"/>
      <c r="C325" s="9"/>
      <c r="D325" s="9"/>
      <c r="E325" s="9"/>
    </row>
    <row r="326" spans="1:5" x14ac:dyDescent="0.2">
      <c r="A326" s="2"/>
      <c r="B326" s="9"/>
      <c r="C326" s="9"/>
      <c r="D326" s="9"/>
      <c r="E326" s="9"/>
    </row>
    <row r="327" spans="1:5" x14ac:dyDescent="0.2">
      <c r="A327" s="2"/>
      <c r="B327" s="9"/>
      <c r="C327" s="9"/>
      <c r="D327" s="9"/>
      <c r="E327" s="9"/>
    </row>
    <row r="328" spans="1:5" x14ac:dyDescent="0.2">
      <c r="A328" s="2"/>
      <c r="B328" s="9"/>
      <c r="C328" s="9"/>
      <c r="D328" s="9"/>
      <c r="E328" s="9"/>
    </row>
    <row r="329" spans="1:5" x14ac:dyDescent="0.2">
      <c r="A329" s="2"/>
      <c r="B329" s="9"/>
      <c r="C329" s="9"/>
      <c r="D329" s="9"/>
      <c r="E329" s="9"/>
    </row>
    <row r="330" spans="1:5" x14ac:dyDescent="0.2">
      <c r="A330" s="2"/>
      <c r="B330" s="9"/>
      <c r="C330" s="9"/>
      <c r="D330" s="9"/>
      <c r="E330" s="9"/>
    </row>
    <row r="331" spans="1:5" x14ac:dyDescent="0.2">
      <c r="A331" s="2"/>
      <c r="B331" s="9"/>
      <c r="C331" s="9"/>
      <c r="D331" s="9"/>
      <c r="E331" s="9"/>
    </row>
    <row r="332" spans="1:5" x14ac:dyDescent="0.2">
      <c r="A332" s="2"/>
      <c r="B332" s="9"/>
      <c r="C332" s="9"/>
      <c r="D332" s="9"/>
      <c r="E332" s="9"/>
    </row>
    <row r="333" spans="1:5" x14ac:dyDescent="0.2">
      <c r="A333" s="2"/>
      <c r="B333" s="9"/>
      <c r="C333" s="9"/>
      <c r="D333" s="9"/>
      <c r="E333" s="9"/>
    </row>
    <row r="334" spans="1:5" x14ac:dyDescent="0.2">
      <c r="A334" s="2"/>
      <c r="B334" s="9"/>
      <c r="C334" s="9"/>
      <c r="D334" s="9"/>
      <c r="E334" s="9"/>
    </row>
    <row r="335" spans="1:5" x14ac:dyDescent="0.2">
      <c r="A335" s="2"/>
      <c r="B335" s="9"/>
      <c r="C335" s="9"/>
      <c r="D335" s="9"/>
      <c r="E335" s="9"/>
    </row>
    <row r="336" spans="1:5" x14ac:dyDescent="0.2">
      <c r="A336" s="2"/>
      <c r="B336" s="9"/>
      <c r="C336" s="9"/>
      <c r="D336" s="9"/>
      <c r="E336" s="9"/>
    </row>
    <row r="337" spans="1:5" x14ac:dyDescent="0.2">
      <c r="A337" s="2"/>
      <c r="B337" s="9"/>
      <c r="C337" s="9"/>
      <c r="D337" s="9"/>
      <c r="E337" s="9"/>
    </row>
    <row r="338" spans="1:5" x14ac:dyDescent="0.2">
      <c r="A338" s="2"/>
      <c r="B338" s="9"/>
      <c r="C338" s="9"/>
      <c r="D338" s="9"/>
      <c r="E338" s="9"/>
    </row>
    <row r="339" spans="1:5" x14ac:dyDescent="0.2">
      <c r="A339" s="2"/>
      <c r="B339" s="9"/>
      <c r="C339" s="9"/>
      <c r="D339" s="9"/>
      <c r="E339" s="9"/>
    </row>
    <row r="340" spans="1:5" x14ac:dyDescent="0.2">
      <c r="A340" s="2"/>
      <c r="B340" s="9"/>
      <c r="C340" s="9"/>
      <c r="D340" s="9"/>
      <c r="E340" s="9"/>
    </row>
    <row r="341" spans="1:5" x14ac:dyDescent="0.2">
      <c r="A341" s="2"/>
      <c r="B341" s="9"/>
      <c r="C341" s="9"/>
      <c r="D341" s="9"/>
      <c r="E341" s="9"/>
    </row>
    <row r="342" spans="1:5" x14ac:dyDescent="0.2">
      <c r="A342" s="2"/>
      <c r="B342" s="9"/>
      <c r="C342" s="9"/>
      <c r="D342" s="9"/>
      <c r="E342" s="9"/>
    </row>
    <row r="343" spans="1:5" x14ac:dyDescent="0.2">
      <c r="A343" s="2"/>
      <c r="B343" s="9"/>
      <c r="C343" s="9"/>
      <c r="D343" s="9"/>
      <c r="E343" s="9"/>
    </row>
    <row r="344" spans="1:5" x14ac:dyDescent="0.2">
      <c r="A344" s="2"/>
      <c r="B344" s="9"/>
      <c r="C344" s="9"/>
      <c r="D344" s="9"/>
      <c r="E344" s="9"/>
    </row>
    <row r="345" spans="1:5" x14ac:dyDescent="0.2">
      <c r="A345" s="2"/>
      <c r="B345" s="9"/>
      <c r="C345" s="9"/>
      <c r="D345" s="9"/>
      <c r="E345" s="9"/>
    </row>
    <row r="346" spans="1:5" x14ac:dyDescent="0.2">
      <c r="A346" s="2"/>
      <c r="B346" s="9"/>
      <c r="C346" s="9"/>
      <c r="D346" s="9"/>
      <c r="E346" s="9"/>
    </row>
    <row r="347" spans="1:5" x14ac:dyDescent="0.2">
      <c r="A347" s="2"/>
      <c r="B347" s="9"/>
      <c r="C347" s="9"/>
      <c r="D347" s="9"/>
      <c r="E347" s="9"/>
    </row>
    <row r="348" spans="1:5" x14ac:dyDescent="0.2">
      <c r="A348" s="2"/>
      <c r="B348" s="9"/>
      <c r="C348" s="9"/>
      <c r="D348" s="9"/>
      <c r="E348" s="9"/>
    </row>
    <row r="349" spans="1:5" x14ac:dyDescent="0.2">
      <c r="A349" s="2"/>
      <c r="B349" s="9"/>
      <c r="C349" s="9"/>
      <c r="D349" s="9"/>
      <c r="E349" s="9"/>
    </row>
    <row r="350" spans="1:5" x14ac:dyDescent="0.2">
      <c r="A350" s="2"/>
      <c r="B350" s="9"/>
      <c r="C350" s="9"/>
      <c r="D350" s="9"/>
      <c r="E350" s="9"/>
    </row>
    <row r="351" spans="1:5" x14ac:dyDescent="0.2">
      <c r="A351" s="2"/>
      <c r="B351" s="9"/>
      <c r="C351" s="9"/>
      <c r="D351" s="9"/>
      <c r="E351" s="9"/>
    </row>
    <row r="352" spans="1:5" x14ac:dyDescent="0.2">
      <c r="A352" s="2"/>
      <c r="B352" s="9"/>
      <c r="C352" s="9"/>
      <c r="D352" s="9"/>
      <c r="E352" s="9"/>
    </row>
    <row r="353" spans="1:5" x14ac:dyDescent="0.2">
      <c r="A353" s="2"/>
      <c r="B353" s="9"/>
      <c r="C353" s="9"/>
      <c r="D353" s="9"/>
      <c r="E353" s="9"/>
    </row>
    <row r="354" spans="1:5" x14ac:dyDescent="0.2">
      <c r="A354" s="2"/>
      <c r="B354" s="9"/>
      <c r="C354" s="9"/>
      <c r="D354" s="9"/>
      <c r="E354" s="9"/>
    </row>
    <row r="355" spans="1:5" x14ac:dyDescent="0.2">
      <c r="A355" s="2"/>
      <c r="B355" s="9"/>
      <c r="C355" s="9"/>
      <c r="D355" s="9"/>
      <c r="E355" s="9"/>
    </row>
    <row r="356" spans="1:5" x14ac:dyDescent="0.2">
      <c r="A356" s="2"/>
      <c r="B356" s="9"/>
      <c r="C356" s="9"/>
      <c r="D356" s="9"/>
      <c r="E356" s="9"/>
    </row>
    <row r="357" spans="1:5" x14ac:dyDescent="0.2">
      <c r="A357" s="2"/>
      <c r="B357" s="9"/>
      <c r="C357" s="9"/>
      <c r="D357" s="9"/>
      <c r="E357" s="9"/>
    </row>
    <row r="358" spans="1:5" x14ac:dyDescent="0.2">
      <c r="A358" s="2"/>
      <c r="B358" s="9"/>
      <c r="C358" s="9"/>
      <c r="D358" s="9"/>
      <c r="E358" s="9"/>
    </row>
    <row r="359" spans="1:5" x14ac:dyDescent="0.2">
      <c r="A359" s="2"/>
      <c r="B359" s="9"/>
      <c r="C359" s="9"/>
      <c r="D359" s="9"/>
      <c r="E359" s="9"/>
    </row>
    <row r="360" spans="1:5" x14ac:dyDescent="0.2">
      <c r="A360" s="2"/>
      <c r="B360" s="9"/>
      <c r="C360" s="9"/>
      <c r="D360" s="9"/>
      <c r="E360" s="9"/>
    </row>
    <row r="361" spans="1:5" x14ac:dyDescent="0.2">
      <c r="A361" s="2"/>
      <c r="B361" s="9"/>
      <c r="C361" s="9"/>
      <c r="D361" s="9"/>
      <c r="E361" s="9"/>
    </row>
    <row r="362" spans="1:5" x14ac:dyDescent="0.2">
      <c r="A362" s="2"/>
      <c r="B362" s="9"/>
      <c r="C362" s="9"/>
      <c r="D362" s="9"/>
      <c r="E362" s="9"/>
    </row>
    <row r="363" spans="1:5" x14ac:dyDescent="0.2">
      <c r="A363" s="2"/>
      <c r="B363" s="9"/>
      <c r="C363" s="9"/>
      <c r="D363" s="9"/>
      <c r="E363" s="9"/>
    </row>
    <row r="364" spans="1:5" x14ac:dyDescent="0.2">
      <c r="A364" s="2"/>
      <c r="B364" s="9"/>
      <c r="C364" s="9"/>
      <c r="D364" s="9"/>
      <c r="E364" s="9"/>
    </row>
    <row r="365" spans="1:5" x14ac:dyDescent="0.2">
      <c r="A365" s="2"/>
      <c r="B365" s="9"/>
      <c r="C365" s="9"/>
      <c r="D365" s="9"/>
      <c r="E365" s="9"/>
    </row>
    <row r="366" spans="1:5" x14ac:dyDescent="0.2">
      <c r="A366" s="2"/>
      <c r="B366" s="9"/>
      <c r="C366" s="9"/>
      <c r="D366" s="9"/>
      <c r="E366" s="9"/>
    </row>
    <row r="367" spans="1:5" x14ac:dyDescent="0.2">
      <c r="A367" s="2"/>
      <c r="B367" s="9"/>
      <c r="C367" s="9"/>
      <c r="D367" s="9"/>
      <c r="E367" s="9"/>
    </row>
    <row r="368" spans="1:5" x14ac:dyDescent="0.2">
      <c r="A368" s="2"/>
      <c r="B368" s="9"/>
      <c r="C368" s="9"/>
      <c r="D368" s="9"/>
      <c r="E368" s="9"/>
    </row>
    <row r="369" spans="1:5" x14ac:dyDescent="0.2">
      <c r="A369" s="2"/>
      <c r="B369" s="9"/>
      <c r="C369" s="9"/>
      <c r="D369" s="9"/>
      <c r="E369" s="9"/>
    </row>
    <row r="370" spans="1:5" x14ac:dyDescent="0.2">
      <c r="A370" s="2"/>
      <c r="B370" s="9"/>
      <c r="C370" s="9"/>
      <c r="D370" s="9"/>
      <c r="E370" s="9"/>
    </row>
    <row r="371" spans="1:5" x14ac:dyDescent="0.2">
      <c r="A371" s="2"/>
      <c r="B371" s="9"/>
      <c r="C371" s="9"/>
      <c r="D371" s="9"/>
      <c r="E371" s="9"/>
    </row>
    <row r="372" spans="1:5" x14ac:dyDescent="0.2">
      <c r="A372" s="2"/>
      <c r="B372" s="9"/>
      <c r="C372" s="9"/>
      <c r="D372" s="9"/>
      <c r="E372" s="9"/>
    </row>
    <row r="373" spans="1:5" x14ac:dyDescent="0.2">
      <c r="A373" s="2"/>
      <c r="B373" s="9"/>
      <c r="C373" s="9"/>
      <c r="D373" s="9"/>
      <c r="E373" s="9"/>
    </row>
    <row r="374" spans="1:5" x14ac:dyDescent="0.2">
      <c r="A374" s="2"/>
      <c r="B374" s="9"/>
      <c r="C374" s="9"/>
      <c r="D374" s="9"/>
      <c r="E374" s="9"/>
    </row>
    <row r="375" spans="1:5" x14ac:dyDescent="0.2">
      <c r="A375" s="2"/>
      <c r="B375" s="9"/>
      <c r="C375" s="9"/>
      <c r="D375" s="9"/>
      <c r="E375" s="9"/>
    </row>
    <row r="376" spans="1:5" x14ac:dyDescent="0.2">
      <c r="A376" s="2"/>
      <c r="B376" s="9"/>
      <c r="C376" s="9"/>
      <c r="D376" s="9"/>
      <c r="E376" s="9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5"/>
  <sheetViews>
    <sheetView workbookViewId="0">
      <selection activeCell="B1" sqref="B1"/>
    </sheetView>
  </sheetViews>
  <sheetFormatPr defaultRowHeight="12.75" x14ac:dyDescent="0.2"/>
  <cols>
    <col min="1" max="1" width="16.42578125" style="22" bestFit="1" customWidth="1"/>
    <col min="2" max="3" width="12.7109375" style="22" bestFit="1" customWidth="1"/>
    <col min="4" max="5" width="11.28515625" style="22" bestFit="1" customWidth="1"/>
    <col min="6" max="6" width="12.42578125" style="22" bestFit="1" customWidth="1"/>
    <col min="7" max="16384" width="9.140625" style="22"/>
  </cols>
  <sheetData>
    <row r="1" spans="1:5" x14ac:dyDescent="0.2">
      <c r="A1" s="21" t="s">
        <v>0</v>
      </c>
      <c r="B1" s="22" t="s">
        <v>27</v>
      </c>
    </row>
    <row r="2" spans="1:5" x14ac:dyDescent="0.2">
      <c r="A2" s="21"/>
    </row>
    <row r="3" spans="1:5" x14ac:dyDescent="0.2">
      <c r="A3" s="21"/>
      <c r="B3" s="37" t="s">
        <v>20</v>
      </c>
      <c r="C3" s="37" t="s">
        <v>21</v>
      </c>
    </row>
    <row r="4" spans="1:5" x14ac:dyDescent="0.2">
      <c r="A4" s="21" t="s">
        <v>1</v>
      </c>
      <c r="B4" s="5">
        <f>ROUND(B10*B7/(1-(1+B7)^-B9),2)</f>
        <v>954.83</v>
      </c>
      <c r="C4" s="5">
        <f>ROUND(C10*C7/(1-(1+C7)^-C9),2)</f>
        <v>1336.8</v>
      </c>
    </row>
    <row r="5" spans="1:5" x14ac:dyDescent="0.2">
      <c r="A5" s="21" t="s">
        <v>2</v>
      </c>
      <c r="B5" s="23">
        <v>0.04</v>
      </c>
      <c r="C5" s="23">
        <v>7.4999999999999997E-2</v>
      </c>
    </row>
    <row r="6" spans="1:5" x14ac:dyDescent="0.2">
      <c r="A6" s="21" t="s">
        <v>3</v>
      </c>
      <c r="B6" s="22">
        <v>12</v>
      </c>
      <c r="C6" s="22">
        <v>12</v>
      </c>
    </row>
    <row r="7" spans="1:5" x14ac:dyDescent="0.2">
      <c r="A7" s="21" t="s">
        <v>4</v>
      </c>
      <c r="B7" s="25">
        <f>B5/B6</f>
        <v>3.3333333333333335E-3</v>
      </c>
      <c r="C7" s="25">
        <f>C5/C6</f>
        <v>6.2499999999999995E-3</v>
      </c>
    </row>
    <row r="8" spans="1:5" x14ac:dyDescent="0.2">
      <c r="A8" s="21" t="s">
        <v>5</v>
      </c>
      <c r="B8" s="22">
        <v>30</v>
      </c>
      <c r="C8" s="22">
        <v>25</v>
      </c>
    </row>
    <row r="9" spans="1:5" x14ac:dyDescent="0.2">
      <c r="A9" s="21" t="s">
        <v>6</v>
      </c>
      <c r="B9" s="22">
        <f>B8*B6</f>
        <v>360</v>
      </c>
      <c r="C9" s="22">
        <f>C8*C6</f>
        <v>300</v>
      </c>
    </row>
    <row r="10" spans="1:5" x14ac:dyDescent="0.2">
      <c r="A10" s="21" t="s">
        <v>7</v>
      </c>
      <c r="B10" s="5">
        <v>200000</v>
      </c>
      <c r="C10" s="24">
        <f>ROUND(B4*(1-(1+B7)^-C9)/B7,2)</f>
        <v>180894.91</v>
      </c>
    </row>
    <row r="11" spans="1:5" x14ac:dyDescent="0.2">
      <c r="A11" s="21" t="s">
        <v>22</v>
      </c>
      <c r="B11" s="26">
        <f>(1+B7)^B6-1</f>
        <v>4.0741542919790819E-2</v>
      </c>
      <c r="C11" s="26">
        <f>(1+C7)^C6-1</f>
        <v>7.7632598856030688E-2</v>
      </c>
    </row>
    <row r="12" spans="1:5" x14ac:dyDescent="0.2">
      <c r="A12" s="21"/>
    </row>
    <row r="13" spans="1:5" ht="38.25" x14ac:dyDescent="0.2">
      <c r="A13" s="38" t="s">
        <v>10</v>
      </c>
      <c r="B13" s="39" t="s">
        <v>11</v>
      </c>
      <c r="C13" s="39" t="s">
        <v>12</v>
      </c>
      <c r="D13" s="39" t="s">
        <v>13</v>
      </c>
      <c r="E13" s="39" t="s">
        <v>14</v>
      </c>
    </row>
    <row r="14" spans="1:5" x14ac:dyDescent="0.2">
      <c r="A14" s="40">
        <v>0</v>
      </c>
      <c r="B14" s="41"/>
      <c r="C14" s="41"/>
      <c r="D14" s="41"/>
      <c r="E14" s="41">
        <f>B10</f>
        <v>200000</v>
      </c>
    </row>
    <row r="15" spans="1:5" x14ac:dyDescent="0.2">
      <c r="A15" s="40">
        <v>1</v>
      </c>
      <c r="B15" s="41">
        <f t="shared" ref="B15:B78" si="0">E14</f>
        <v>200000</v>
      </c>
      <c r="C15" s="41">
        <f t="shared" ref="C15:C46" si="1">ROUND(B15*B$7,2)</f>
        <v>666.67</v>
      </c>
      <c r="D15" s="41">
        <f>B$4-C15</f>
        <v>288.16000000000008</v>
      </c>
      <c r="E15" s="41">
        <f t="shared" ref="E15:E78" si="2">B15-D15</f>
        <v>199711.84</v>
      </c>
    </row>
    <row r="16" spans="1:5" x14ac:dyDescent="0.2">
      <c r="A16" s="40">
        <v>2</v>
      </c>
      <c r="B16" s="41">
        <f t="shared" si="0"/>
        <v>199711.84</v>
      </c>
      <c r="C16" s="41">
        <f t="shared" si="1"/>
        <v>665.71</v>
      </c>
      <c r="D16" s="41">
        <f t="shared" ref="D16:D74" si="3">B$4-C16</f>
        <v>289.12</v>
      </c>
      <c r="E16" s="41">
        <f t="shared" si="2"/>
        <v>199422.72</v>
      </c>
    </row>
    <row r="17" spans="1:5" x14ac:dyDescent="0.2">
      <c r="A17" s="40">
        <v>3</v>
      </c>
      <c r="B17" s="41">
        <f t="shared" si="0"/>
        <v>199422.72</v>
      </c>
      <c r="C17" s="41">
        <f t="shared" si="1"/>
        <v>664.74</v>
      </c>
      <c r="D17" s="41">
        <f t="shared" si="3"/>
        <v>290.09000000000003</v>
      </c>
      <c r="E17" s="41">
        <f t="shared" si="2"/>
        <v>199132.63</v>
      </c>
    </row>
    <row r="18" spans="1:5" x14ac:dyDescent="0.2">
      <c r="A18" s="40">
        <v>4</v>
      </c>
      <c r="B18" s="41">
        <f t="shared" si="0"/>
        <v>199132.63</v>
      </c>
      <c r="C18" s="41">
        <f t="shared" si="1"/>
        <v>663.78</v>
      </c>
      <c r="D18" s="41">
        <f t="shared" si="3"/>
        <v>291.05000000000007</v>
      </c>
      <c r="E18" s="41">
        <f t="shared" si="2"/>
        <v>198841.58000000002</v>
      </c>
    </row>
    <row r="19" spans="1:5" x14ac:dyDescent="0.2">
      <c r="A19" s="40">
        <v>5</v>
      </c>
      <c r="B19" s="41">
        <f t="shared" si="0"/>
        <v>198841.58000000002</v>
      </c>
      <c r="C19" s="41">
        <f t="shared" si="1"/>
        <v>662.81</v>
      </c>
      <c r="D19" s="41">
        <f t="shared" si="3"/>
        <v>292.0200000000001</v>
      </c>
      <c r="E19" s="41">
        <f t="shared" si="2"/>
        <v>198549.56000000003</v>
      </c>
    </row>
    <row r="20" spans="1:5" x14ac:dyDescent="0.2">
      <c r="A20" s="40">
        <v>6</v>
      </c>
      <c r="B20" s="41">
        <f t="shared" si="0"/>
        <v>198549.56000000003</v>
      </c>
      <c r="C20" s="41">
        <f t="shared" si="1"/>
        <v>661.83</v>
      </c>
      <c r="D20" s="41">
        <f t="shared" si="3"/>
        <v>293</v>
      </c>
      <c r="E20" s="41">
        <f t="shared" si="2"/>
        <v>198256.56000000003</v>
      </c>
    </row>
    <row r="21" spans="1:5" x14ac:dyDescent="0.2">
      <c r="A21" s="40">
        <v>7</v>
      </c>
      <c r="B21" s="41">
        <f t="shared" si="0"/>
        <v>198256.56000000003</v>
      </c>
      <c r="C21" s="41">
        <f t="shared" si="1"/>
        <v>660.86</v>
      </c>
      <c r="D21" s="41">
        <f t="shared" si="3"/>
        <v>293.97000000000003</v>
      </c>
      <c r="E21" s="41">
        <f t="shared" si="2"/>
        <v>197962.59000000003</v>
      </c>
    </row>
    <row r="22" spans="1:5" x14ac:dyDescent="0.2">
      <c r="A22" s="40">
        <v>8</v>
      </c>
      <c r="B22" s="41">
        <f t="shared" si="0"/>
        <v>197962.59000000003</v>
      </c>
      <c r="C22" s="41">
        <f t="shared" si="1"/>
        <v>659.88</v>
      </c>
      <c r="D22" s="41">
        <f t="shared" si="3"/>
        <v>294.95000000000005</v>
      </c>
      <c r="E22" s="41">
        <f t="shared" si="2"/>
        <v>197667.64</v>
      </c>
    </row>
    <row r="23" spans="1:5" x14ac:dyDescent="0.2">
      <c r="A23" s="40">
        <v>9</v>
      </c>
      <c r="B23" s="41">
        <f t="shared" si="0"/>
        <v>197667.64</v>
      </c>
      <c r="C23" s="41">
        <f t="shared" si="1"/>
        <v>658.89</v>
      </c>
      <c r="D23" s="41">
        <f t="shared" si="3"/>
        <v>295.94000000000005</v>
      </c>
      <c r="E23" s="41">
        <f t="shared" si="2"/>
        <v>197371.7</v>
      </c>
    </row>
    <row r="24" spans="1:5" x14ac:dyDescent="0.2">
      <c r="A24" s="40">
        <v>10</v>
      </c>
      <c r="B24" s="41">
        <f t="shared" si="0"/>
        <v>197371.7</v>
      </c>
      <c r="C24" s="41">
        <f t="shared" si="1"/>
        <v>657.91</v>
      </c>
      <c r="D24" s="41">
        <f t="shared" si="3"/>
        <v>296.92000000000007</v>
      </c>
      <c r="E24" s="41">
        <f t="shared" si="2"/>
        <v>197074.78</v>
      </c>
    </row>
    <row r="25" spans="1:5" x14ac:dyDescent="0.2">
      <c r="A25" s="40">
        <v>11</v>
      </c>
      <c r="B25" s="41">
        <f t="shared" si="0"/>
        <v>197074.78</v>
      </c>
      <c r="C25" s="41">
        <f t="shared" si="1"/>
        <v>656.92</v>
      </c>
      <c r="D25" s="41">
        <f t="shared" si="3"/>
        <v>297.91000000000008</v>
      </c>
      <c r="E25" s="41">
        <f t="shared" si="2"/>
        <v>196776.87</v>
      </c>
    </row>
    <row r="26" spans="1:5" x14ac:dyDescent="0.2">
      <c r="A26" s="40">
        <v>12</v>
      </c>
      <c r="B26" s="41">
        <f t="shared" si="0"/>
        <v>196776.87</v>
      </c>
      <c r="C26" s="41">
        <f t="shared" si="1"/>
        <v>655.92</v>
      </c>
      <c r="D26" s="41">
        <f t="shared" si="3"/>
        <v>298.91000000000008</v>
      </c>
      <c r="E26" s="41">
        <f t="shared" si="2"/>
        <v>196477.96</v>
      </c>
    </row>
    <row r="27" spans="1:5" x14ac:dyDescent="0.2">
      <c r="A27" s="40">
        <v>13</v>
      </c>
      <c r="B27" s="41">
        <f t="shared" si="0"/>
        <v>196477.96</v>
      </c>
      <c r="C27" s="41">
        <f t="shared" si="1"/>
        <v>654.92999999999995</v>
      </c>
      <c r="D27" s="41">
        <f t="shared" si="3"/>
        <v>299.90000000000009</v>
      </c>
      <c r="E27" s="41">
        <f t="shared" si="2"/>
        <v>196178.06</v>
      </c>
    </row>
    <row r="28" spans="1:5" x14ac:dyDescent="0.2">
      <c r="A28" s="40">
        <v>14</v>
      </c>
      <c r="B28" s="41">
        <f t="shared" si="0"/>
        <v>196178.06</v>
      </c>
      <c r="C28" s="41">
        <f t="shared" si="1"/>
        <v>653.92999999999995</v>
      </c>
      <c r="D28" s="41">
        <f t="shared" si="3"/>
        <v>300.90000000000009</v>
      </c>
      <c r="E28" s="41">
        <f t="shared" si="2"/>
        <v>195877.16</v>
      </c>
    </row>
    <row r="29" spans="1:5" x14ac:dyDescent="0.2">
      <c r="A29" s="40">
        <v>15</v>
      </c>
      <c r="B29" s="41">
        <f t="shared" si="0"/>
        <v>195877.16</v>
      </c>
      <c r="C29" s="41">
        <f t="shared" si="1"/>
        <v>652.91999999999996</v>
      </c>
      <c r="D29" s="41">
        <f t="shared" si="3"/>
        <v>301.91000000000008</v>
      </c>
      <c r="E29" s="41">
        <f t="shared" si="2"/>
        <v>195575.25</v>
      </c>
    </row>
    <row r="30" spans="1:5" x14ac:dyDescent="0.2">
      <c r="A30" s="40">
        <v>16</v>
      </c>
      <c r="B30" s="41">
        <f t="shared" si="0"/>
        <v>195575.25</v>
      </c>
      <c r="C30" s="41">
        <f t="shared" si="1"/>
        <v>651.91999999999996</v>
      </c>
      <c r="D30" s="41">
        <f t="shared" si="3"/>
        <v>302.91000000000008</v>
      </c>
      <c r="E30" s="41">
        <f t="shared" si="2"/>
        <v>195272.34</v>
      </c>
    </row>
    <row r="31" spans="1:5" x14ac:dyDescent="0.2">
      <c r="A31" s="40">
        <v>17</v>
      </c>
      <c r="B31" s="41">
        <f t="shared" si="0"/>
        <v>195272.34</v>
      </c>
      <c r="C31" s="41">
        <f t="shared" si="1"/>
        <v>650.91</v>
      </c>
      <c r="D31" s="41">
        <f t="shared" si="3"/>
        <v>303.92000000000007</v>
      </c>
      <c r="E31" s="41">
        <f t="shared" si="2"/>
        <v>194968.41999999998</v>
      </c>
    </row>
    <row r="32" spans="1:5" x14ac:dyDescent="0.2">
      <c r="A32" s="40">
        <v>18</v>
      </c>
      <c r="B32" s="41">
        <f t="shared" si="0"/>
        <v>194968.41999999998</v>
      </c>
      <c r="C32" s="41">
        <f t="shared" si="1"/>
        <v>649.89</v>
      </c>
      <c r="D32" s="41">
        <f t="shared" si="3"/>
        <v>304.94000000000005</v>
      </c>
      <c r="E32" s="41">
        <f t="shared" si="2"/>
        <v>194663.47999999998</v>
      </c>
    </row>
    <row r="33" spans="1:5" x14ac:dyDescent="0.2">
      <c r="A33" s="40">
        <v>19</v>
      </c>
      <c r="B33" s="41">
        <f t="shared" si="0"/>
        <v>194663.47999999998</v>
      </c>
      <c r="C33" s="41">
        <f t="shared" si="1"/>
        <v>648.88</v>
      </c>
      <c r="D33" s="41">
        <f t="shared" si="3"/>
        <v>305.95000000000005</v>
      </c>
      <c r="E33" s="41">
        <f t="shared" si="2"/>
        <v>194357.52999999997</v>
      </c>
    </row>
    <row r="34" spans="1:5" x14ac:dyDescent="0.2">
      <c r="A34" s="40">
        <v>20</v>
      </c>
      <c r="B34" s="41">
        <f t="shared" si="0"/>
        <v>194357.52999999997</v>
      </c>
      <c r="C34" s="41">
        <f t="shared" si="1"/>
        <v>647.86</v>
      </c>
      <c r="D34" s="41">
        <f t="shared" si="3"/>
        <v>306.97000000000003</v>
      </c>
      <c r="E34" s="41">
        <f t="shared" si="2"/>
        <v>194050.55999999997</v>
      </c>
    </row>
    <row r="35" spans="1:5" x14ac:dyDescent="0.2">
      <c r="A35" s="40">
        <v>21</v>
      </c>
      <c r="B35" s="41">
        <f t="shared" si="0"/>
        <v>194050.55999999997</v>
      </c>
      <c r="C35" s="41">
        <f t="shared" si="1"/>
        <v>646.84</v>
      </c>
      <c r="D35" s="41">
        <f t="shared" si="3"/>
        <v>307.99</v>
      </c>
      <c r="E35" s="41">
        <f t="shared" si="2"/>
        <v>193742.56999999998</v>
      </c>
    </row>
    <row r="36" spans="1:5" x14ac:dyDescent="0.2">
      <c r="A36" s="40">
        <v>22</v>
      </c>
      <c r="B36" s="41">
        <f t="shared" si="0"/>
        <v>193742.56999999998</v>
      </c>
      <c r="C36" s="41">
        <f t="shared" si="1"/>
        <v>645.80999999999995</v>
      </c>
      <c r="D36" s="41">
        <f t="shared" si="3"/>
        <v>309.0200000000001</v>
      </c>
      <c r="E36" s="41">
        <f t="shared" si="2"/>
        <v>193433.55</v>
      </c>
    </row>
    <row r="37" spans="1:5" x14ac:dyDescent="0.2">
      <c r="A37" s="40">
        <v>23</v>
      </c>
      <c r="B37" s="41">
        <f t="shared" si="0"/>
        <v>193433.55</v>
      </c>
      <c r="C37" s="41">
        <f t="shared" si="1"/>
        <v>644.78</v>
      </c>
      <c r="D37" s="41">
        <f t="shared" si="3"/>
        <v>310.05000000000007</v>
      </c>
      <c r="E37" s="41">
        <f t="shared" si="2"/>
        <v>193123.5</v>
      </c>
    </row>
    <row r="38" spans="1:5" x14ac:dyDescent="0.2">
      <c r="A38" s="40">
        <v>24</v>
      </c>
      <c r="B38" s="41">
        <f t="shared" si="0"/>
        <v>193123.5</v>
      </c>
      <c r="C38" s="41">
        <f t="shared" si="1"/>
        <v>643.75</v>
      </c>
      <c r="D38" s="41">
        <f t="shared" si="3"/>
        <v>311.08000000000004</v>
      </c>
      <c r="E38" s="41">
        <f t="shared" si="2"/>
        <v>192812.42</v>
      </c>
    </row>
    <row r="39" spans="1:5" x14ac:dyDescent="0.2">
      <c r="A39" s="40">
        <v>25</v>
      </c>
      <c r="B39" s="41">
        <f t="shared" si="0"/>
        <v>192812.42</v>
      </c>
      <c r="C39" s="41">
        <f t="shared" si="1"/>
        <v>642.71</v>
      </c>
      <c r="D39" s="41">
        <f t="shared" si="3"/>
        <v>312.12</v>
      </c>
      <c r="E39" s="41">
        <f t="shared" si="2"/>
        <v>192500.30000000002</v>
      </c>
    </row>
    <row r="40" spans="1:5" x14ac:dyDescent="0.2">
      <c r="A40" s="40">
        <v>26</v>
      </c>
      <c r="B40" s="41">
        <f t="shared" si="0"/>
        <v>192500.30000000002</v>
      </c>
      <c r="C40" s="41">
        <f t="shared" si="1"/>
        <v>641.66999999999996</v>
      </c>
      <c r="D40" s="41">
        <f t="shared" si="3"/>
        <v>313.16000000000008</v>
      </c>
      <c r="E40" s="41">
        <f t="shared" si="2"/>
        <v>192187.14</v>
      </c>
    </row>
    <row r="41" spans="1:5" x14ac:dyDescent="0.2">
      <c r="A41" s="40">
        <v>27</v>
      </c>
      <c r="B41" s="41">
        <f t="shared" si="0"/>
        <v>192187.14</v>
      </c>
      <c r="C41" s="41">
        <f t="shared" si="1"/>
        <v>640.62</v>
      </c>
      <c r="D41" s="41">
        <f t="shared" si="3"/>
        <v>314.21000000000004</v>
      </c>
      <c r="E41" s="41">
        <f t="shared" si="2"/>
        <v>191872.93000000002</v>
      </c>
    </row>
    <row r="42" spans="1:5" x14ac:dyDescent="0.2">
      <c r="A42" s="40">
        <v>28</v>
      </c>
      <c r="B42" s="41">
        <f t="shared" si="0"/>
        <v>191872.93000000002</v>
      </c>
      <c r="C42" s="41">
        <f t="shared" si="1"/>
        <v>639.58000000000004</v>
      </c>
      <c r="D42" s="41">
        <f t="shared" si="3"/>
        <v>315.25</v>
      </c>
      <c r="E42" s="41">
        <f t="shared" si="2"/>
        <v>191557.68000000002</v>
      </c>
    </row>
    <row r="43" spans="1:5" x14ac:dyDescent="0.2">
      <c r="A43" s="40">
        <v>29</v>
      </c>
      <c r="B43" s="41">
        <f t="shared" si="0"/>
        <v>191557.68000000002</v>
      </c>
      <c r="C43" s="41">
        <f t="shared" si="1"/>
        <v>638.53</v>
      </c>
      <c r="D43" s="41">
        <f t="shared" si="3"/>
        <v>316.30000000000007</v>
      </c>
      <c r="E43" s="41">
        <f t="shared" si="2"/>
        <v>191241.38000000003</v>
      </c>
    </row>
    <row r="44" spans="1:5" x14ac:dyDescent="0.2">
      <c r="A44" s="40">
        <v>30</v>
      </c>
      <c r="B44" s="41">
        <f t="shared" si="0"/>
        <v>191241.38000000003</v>
      </c>
      <c r="C44" s="41">
        <f t="shared" si="1"/>
        <v>637.47</v>
      </c>
      <c r="D44" s="41">
        <f t="shared" si="3"/>
        <v>317.36</v>
      </c>
      <c r="E44" s="41">
        <f t="shared" si="2"/>
        <v>190924.02000000005</v>
      </c>
    </row>
    <row r="45" spans="1:5" x14ac:dyDescent="0.2">
      <c r="A45" s="40">
        <v>31</v>
      </c>
      <c r="B45" s="41">
        <f t="shared" si="0"/>
        <v>190924.02000000005</v>
      </c>
      <c r="C45" s="41">
        <f t="shared" si="1"/>
        <v>636.41</v>
      </c>
      <c r="D45" s="41">
        <f t="shared" si="3"/>
        <v>318.42000000000007</v>
      </c>
      <c r="E45" s="41">
        <f t="shared" si="2"/>
        <v>190605.60000000003</v>
      </c>
    </row>
    <row r="46" spans="1:5" x14ac:dyDescent="0.2">
      <c r="A46" s="40">
        <v>32</v>
      </c>
      <c r="B46" s="41">
        <f t="shared" si="0"/>
        <v>190605.60000000003</v>
      </c>
      <c r="C46" s="41">
        <f t="shared" si="1"/>
        <v>635.35</v>
      </c>
      <c r="D46" s="41">
        <f t="shared" si="3"/>
        <v>319.48</v>
      </c>
      <c r="E46" s="41">
        <f t="shared" si="2"/>
        <v>190286.12000000002</v>
      </c>
    </row>
    <row r="47" spans="1:5" x14ac:dyDescent="0.2">
      <c r="A47" s="40">
        <v>33</v>
      </c>
      <c r="B47" s="41">
        <f t="shared" si="0"/>
        <v>190286.12000000002</v>
      </c>
      <c r="C47" s="41">
        <f t="shared" ref="C47:C74" si="4">ROUND(B47*B$7,2)</f>
        <v>634.29</v>
      </c>
      <c r="D47" s="41">
        <f t="shared" si="3"/>
        <v>320.54000000000008</v>
      </c>
      <c r="E47" s="41">
        <f t="shared" si="2"/>
        <v>189965.58000000002</v>
      </c>
    </row>
    <row r="48" spans="1:5" x14ac:dyDescent="0.2">
      <c r="A48" s="40">
        <v>34</v>
      </c>
      <c r="B48" s="41">
        <f t="shared" si="0"/>
        <v>189965.58000000002</v>
      </c>
      <c r="C48" s="41">
        <f t="shared" si="4"/>
        <v>633.22</v>
      </c>
      <c r="D48" s="41">
        <f t="shared" si="3"/>
        <v>321.61</v>
      </c>
      <c r="E48" s="41">
        <f t="shared" si="2"/>
        <v>189643.97000000003</v>
      </c>
    </row>
    <row r="49" spans="1:5" x14ac:dyDescent="0.2">
      <c r="A49" s="40">
        <v>35</v>
      </c>
      <c r="B49" s="41">
        <f t="shared" si="0"/>
        <v>189643.97000000003</v>
      </c>
      <c r="C49" s="41">
        <f t="shared" si="4"/>
        <v>632.15</v>
      </c>
      <c r="D49" s="41">
        <f t="shared" si="3"/>
        <v>322.68000000000006</v>
      </c>
      <c r="E49" s="41">
        <f t="shared" si="2"/>
        <v>189321.29000000004</v>
      </c>
    </row>
    <row r="50" spans="1:5" x14ac:dyDescent="0.2">
      <c r="A50" s="40">
        <v>36</v>
      </c>
      <c r="B50" s="41">
        <f t="shared" si="0"/>
        <v>189321.29000000004</v>
      </c>
      <c r="C50" s="41">
        <f t="shared" si="4"/>
        <v>631.07000000000005</v>
      </c>
      <c r="D50" s="41">
        <f t="shared" si="3"/>
        <v>323.76</v>
      </c>
      <c r="E50" s="41">
        <f t="shared" si="2"/>
        <v>188997.53000000003</v>
      </c>
    </row>
    <row r="51" spans="1:5" x14ac:dyDescent="0.2">
      <c r="A51" s="40">
        <v>37</v>
      </c>
      <c r="B51" s="41">
        <f t="shared" si="0"/>
        <v>188997.53000000003</v>
      </c>
      <c r="C51" s="41">
        <f t="shared" si="4"/>
        <v>629.99</v>
      </c>
      <c r="D51" s="41">
        <f t="shared" si="3"/>
        <v>324.84000000000003</v>
      </c>
      <c r="E51" s="41">
        <f t="shared" si="2"/>
        <v>188672.69000000003</v>
      </c>
    </row>
    <row r="52" spans="1:5" x14ac:dyDescent="0.2">
      <c r="A52" s="40">
        <v>38</v>
      </c>
      <c r="B52" s="41">
        <f t="shared" si="0"/>
        <v>188672.69000000003</v>
      </c>
      <c r="C52" s="41">
        <f t="shared" si="4"/>
        <v>628.91</v>
      </c>
      <c r="D52" s="41">
        <f t="shared" si="3"/>
        <v>325.92000000000007</v>
      </c>
      <c r="E52" s="41">
        <f t="shared" si="2"/>
        <v>188346.77000000002</v>
      </c>
    </row>
    <row r="53" spans="1:5" x14ac:dyDescent="0.2">
      <c r="A53" s="40">
        <v>39</v>
      </c>
      <c r="B53" s="41">
        <f t="shared" si="0"/>
        <v>188346.77000000002</v>
      </c>
      <c r="C53" s="41">
        <f t="shared" si="4"/>
        <v>627.82000000000005</v>
      </c>
      <c r="D53" s="41">
        <f t="shared" si="3"/>
        <v>327.01</v>
      </c>
      <c r="E53" s="41">
        <f t="shared" si="2"/>
        <v>188019.76</v>
      </c>
    </row>
    <row r="54" spans="1:5" x14ac:dyDescent="0.2">
      <c r="A54" s="40">
        <v>40</v>
      </c>
      <c r="B54" s="41">
        <f t="shared" si="0"/>
        <v>188019.76</v>
      </c>
      <c r="C54" s="41">
        <f t="shared" si="4"/>
        <v>626.73</v>
      </c>
      <c r="D54" s="41">
        <f t="shared" si="3"/>
        <v>328.1</v>
      </c>
      <c r="E54" s="41">
        <f t="shared" si="2"/>
        <v>187691.66</v>
      </c>
    </row>
    <row r="55" spans="1:5" x14ac:dyDescent="0.2">
      <c r="A55" s="40">
        <v>41</v>
      </c>
      <c r="B55" s="41">
        <f t="shared" si="0"/>
        <v>187691.66</v>
      </c>
      <c r="C55" s="41">
        <f t="shared" si="4"/>
        <v>625.64</v>
      </c>
      <c r="D55" s="41">
        <f t="shared" si="3"/>
        <v>329.19000000000005</v>
      </c>
      <c r="E55" s="41">
        <f t="shared" si="2"/>
        <v>187362.47</v>
      </c>
    </row>
    <row r="56" spans="1:5" x14ac:dyDescent="0.2">
      <c r="A56" s="40">
        <v>42</v>
      </c>
      <c r="B56" s="41">
        <f t="shared" si="0"/>
        <v>187362.47</v>
      </c>
      <c r="C56" s="41">
        <f t="shared" si="4"/>
        <v>624.54</v>
      </c>
      <c r="D56" s="41">
        <f t="shared" si="3"/>
        <v>330.29000000000008</v>
      </c>
      <c r="E56" s="41">
        <f t="shared" si="2"/>
        <v>187032.18</v>
      </c>
    </row>
    <row r="57" spans="1:5" x14ac:dyDescent="0.2">
      <c r="A57" s="40">
        <v>43</v>
      </c>
      <c r="B57" s="41">
        <f t="shared" si="0"/>
        <v>187032.18</v>
      </c>
      <c r="C57" s="41">
        <f t="shared" si="4"/>
        <v>623.44000000000005</v>
      </c>
      <c r="D57" s="41">
        <f t="shared" si="3"/>
        <v>331.39</v>
      </c>
      <c r="E57" s="41">
        <f t="shared" si="2"/>
        <v>186700.78999999998</v>
      </c>
    </row>
    <row r="58" spans="1:5" x14ac:dyDescent="0.2">
      <c r="A58" s="40">
        <v>44</v>
      </c>
      <c r="B58" s="41">
        <f t="shared" si="0"/>
        <v>186700.78999999998</v>
      </c>
      <c r="C58" s="41">
        <f t="shared" si="4"/>
        <v>622.34</v>
      </c>
      <c r="D58" s="41">
        <f t="shared" si="3"/>
        <v>332.49</v>
      </c>
      <c r="E58" s="41">
        <f t="shared" si="2"/>
        <v>186368.3</v>
      </c>
    </row>
    <row r="59" spans="1:5" x14ac:dyDescent="0.2">
      <c r="A59" s="40">
        <v>45</v>
      </c>
      <c r="B59" s="41">
        <f t="shared" si="0"/>
        <v>186368.3</v>
      </c>
      <c r="C59" s="41">
        <f t="shared" si="4"/>
        <v>621.23</v>
      </c>
      <c r="D59" s="41">
        <f t="shared" si="3"/>
        <v>333.6</v>
      </c>
      <c r="E59" s="41">
        <f t="shared" si="2"/>
        <v>186034.69999999998</v>
      </c>
    </row>
    <row r="60" spans="1:5" x14ac:dyDescent="0.2">
      <c r="A60" s="40">
        <v>46</v>
      </c>
      <c r="B60" s="41">
        <f t="shared" si="0"/>
        <v>186034.69999999998</v>
      </c>
      <c r="C60" s="41">
        <f t="shared" si="4"/>
        <v>620.12</v>
      </c>
      <c r="D60" s="41">
        <f t="shared" si="3"/>
        <v>334.71000000000004</v>
      </c>
      <c r="E60" s="41">
        <f t="shared" si="2"/>
        <v>185699.99</v>
      </c>
    </row>
    <row r="61" spans="1:5" x14ac:dyDescent="0.2">
      <c r="A61" s="40">
        <v>47</v>
      </c>
      <c r="B61" s="41">
        <f t="shared" si="0"/>
        <v>185699.99</v>
      </c>
      <c r="C61" s="41">
        <f t="shared" si="4"/>
        <v>619</v>
      </c>
      <c r="D61" s="41">
        <f t="shared" si="3"/>
        <v>335.83000000000004</v>
      </c>
      <c r="E61" s="41">
        <f t="shared" si="2"/>
        <v>185364.16</v>
      </c>
    </row>
    <row r="62" spans="1:5" x14ac:dyDescent="0.2">
      <c r="A62" s="40">
        <v>48</v>
      </c>
      <c r="B62" s="41">
        <f t="shared" si="0"/>
        <v>185364.16</v>
      </c>
      <c r="C62" s="41">
        <f t="shared" si="4"/>
        <v>617.88</v>
      </c>
      <c r="D62" s="41">
        <f t="shared" si="3"/>
        <v>336.95000000000005</v>
      </c>
      <c r="E62" s="41">
        <f t="shared" si="2"/>
        <v>185027.21</v>
      </c>
    </row>
    <row r="63" spans="1:5" x14ac:dyDescent="0.2">
      <c r="A63" s="40">
        <v>49</v>
      </c>
      <c r="B63" s="41">
        <f t="shared" si="0"/>
        <v>185027.21</v>
      </c>
      <c r="C63" s="41">
        <f t="shared" si="4"/>
        <v>616.76</v>
      </c>
      <c r="D63" s="41">
        <f t="shared" si="3"/>
        <v>338.07000000000005</v>
      </c>
      <c r="E63" s="41">
        <f t="shared" si="2"/>
        <v>184689.13999999998</v>
      </c>
    </row>
    <row r="64" spans="1:5" x14ac:dyDescent="0.2">
      <c r="A64" s="40">
        <v>50</v>
      </c>
      <c r="B64" s="41">
        <f t="shared" si="0"/>
        <v>184689.13999999998</v>
      </c>
      <c r="C64" s="41">
        <f t="shared" si="4"/>
        <v>615.63</v>
      </c>
      <c r="D64" s="41">
        <f t="shared" si="3"/>
        <v>339.20000000000005</v>
      </c>
      <c r="E64" s="41">
        <f t="shared" si="2"/>
        <v>184349.93999999997</v>
      </c>
    </row>
    <row r="65" spans="1:5" x14ac:dyDescent="0.2">
      <c r="A65" s="40">
        <v>51</v>
      </c>
      <c r="B65" s="41">
        <f t="shared" si="0"/>
        <v>184349.93999999997</v>
      </c>
      <c r="C65" s="41">
        <f t="shared" si="4"/>
        <v>614.5</v>
      </c>
      <c r="D65" s="41">
        <f t="shared" si="3"/>
        <v>340.33000000000004</v>
      </c>
      <c r="E65" s="41">
        <f t="shared" si="2"/>
        <v>184009.61</v>
      </c>
    </row>
    <row r="66" spans="1:5" x14ac:dyDescent="0.2">
      <c r="A66" s="40">
        <v>52</v>
      </c>
      <c r="B66" s="41">
        <f t="shared" si="0"/>
        <v>184009.61</v>
      </c>
      <c r="C66" s="41">
        <f t="shared" si="4"/>
        <v>613.37</v>
      </c>
      <c r="D66" s="41">
        <f t="shared" si="3"/>
        <v>341.46000000000004</v>
      </c>
      <c r="E66" s="41">
        <f t="shared" si="2"/>
        <v>183668.15</v>
      </c>
    </row>
    <row r="67" spans="1:5" x14ac:dyDescent="0.2">
      <c r="A67" s="40">
        <v>53</v>
      </c>
      <c r="B67" s="41">
        <f t="shared" si="0"/>
        <v>183668.15</v>
      </c>
      <c r="C67" s="41">
        <f t="shared" si="4"/>
        <v>612.23</v>
      </c>
      <c r="D67" s="41">
        <f t="shared" si="3"/>
        <v>342.6</v>
      </c>
      <c r="E67" s="41">
        <f t="shared" si="2"/>
        <v>183325.55</v>
      </c>
    </row>
    <row r="68" spans="1:5" x14ac:dyDescent="0.2">
      <c r="A68" s="40">
        <v>54</v>
      </c>
      <c r="B68" s="41">
        <f t="shared" si="0"/>
        <v>183325.55</v>
      </c>
      <c r="C68" s="41">
        <f t="shared" si="4"/>
        <v>611.09</v>
      </c>
      <c r="D68" s="41">
        <f t="shared" si="3"/>
        <v>343.74</v>
      </c>
      <c r="E68" s="41">
        <f t="shared" si="2"/>
        <v>182981.81</v>
      </c>
    </row>
    <row r="69" spans="1:5" x14ac:dyDescent="0.2">
      <c r="A69" s="40">
        <v>55</v>
      </c>
      <c r="B69" s="41">
        <f t="shared" si="0"/>
        <v>182981.81</v>
      </c>
      <c r="C69" s="41">
        <f t="shared" si="4"/>
        <v>609.94000000000005</v>
      </c>
      <c r="D69" s="41">
        <f t="shared" si="3"/>
        <v>344.89</v>
      </c>
      <c r="E69" s="41">
        <f t="shared" si="2"/>
        <v>182636.91999999998</v>
      </c>
    </row>
    <row r="70" spans="1:5" x14ac:dyDescent="0.2">
      <c r="A70" s="40">
        <v>56</v>
      </c>
      <c r="B70" s="41">
        <f t="shared" si="0"/>
        <v>182636.91999999998</v>
      </c>
      <c r="C70" s="41">
        <f t="shared" si="4"/>
        <v>608.79</v>
      </c>
      <c r="D70" s="41">
        <f t="shared" si="3"/>
        <v>346.04000000000008</v>
      </c>
      <c r="E70" s="41">
        <f t="shared" si="2"/>
        <v>182290.87999999998</v>
      </c>
    </row>
    <row r="71" spans="1:5" x14ac:dyDescent="0.2">
      <c r="A71" s="40">
        <v>57</v>
      </c>
      <c r="B71" s="41">
        <f t="shared" si="0"/>
        <v>182290.87999999998</v>
      </c>
      <c r="C71" s="41">
        <f t="shared" si="4"/>
        <v>607.64</v>
      </c>
      <c r="D71" s="41">
        <f t="shared" si="3"/>
        <v>347.19000000000005</v>
      </c>
      <c r="E71" s="41">
        <f t="shared" si="2"/>
        <v>181943.68999999997</v>
      </c>
    </row>
    <row r="72" spans="1:5" x14ac:dyDescent="0.2">
      <c r="A72" s="40">
        <v>58</v>
      </c>
      <c r="B72" s="41">
        <f t="shared" si="0"/>
        <v>181943.68999999997</v>
      </c>
      <c r="C72" s="41">
        <f t="shared" si="4"/>
        <v>606.48</v>
      </c>
      <c r="D72" s="41">
        <f t="shared" si="3"/>
        <v>348.35</v>
      </c>
      <c r="E72" s="41">
        <f t="shared" si="2"/>
        <v>181595.33999999997</v>
      </c>
    </row>
    <row r="73" spans="1:5" x14ac:dyDescent="0.2">
      <c r="A73" s="40">
        <v>59</v>
      </c>
      <c r="B73" s="41">
        <f t="shared" si="0"/>
        <v>181595.33999999997</v>
      </c>
      <c r="C73" s="41">
        <f t="shared" si="4"/>
        <v>605.32000000000005</v>
      </c>
      <c r="D73" s="41">
        <f t="shared" si="3"/>
        <v>349.51</v>
      </c>
      <c r="E73" s="41">
        <f t="shared" si="2"/>
        <v>181245.82999999996</v>
      </c>
    </row>
    <row r="74" spans="1:5" x14ac:dyDescent="0.2">
      <c r="A74" s="40">
        <v>60</v>
      </c>
      <c r="B74" s="41">
        <f t="shared" si="0"/>
        <v>181245.82999999996</v>
      </c>
      <c r="C74" s="41">
        <f t="shared" si="4"/>
        <v>604.15</v>
      </c>
      <c r="D74" s="41">
        <f t="shared" si="3"/>
        <v>350.68000000000006</v>
      </c>
      <c r="E74" s="41">
        <f t="shared" si="2"/>
        <v>180895.14999999997</v>
      </c>
    </row>
    <row r="75" spans="1:5" x14ac:dyDescent="0.2">
      <c r="A75" s="42">
        <v>61</v>
      </c>
      <c r="B75" s="43">
        <f t="shared" si="0"/>
        <v>180895.14999999997</v>
      </c>
      <c r="C75" s="43">
        <f t="shared" ref="C75:C138" si="5">ROUND(B75*C$7,2)</f>
        <v>1130.5899999999999</v>
      </c>
      <c r="D75" s="43">
        <f t="shared" ref="D75:D138" si="6">C$4-C75</f>
        <v>206.21000000000004</v>
      </c>
      <c r="E75" s="43">
        <f t="shared" si="2"/>
        <v>180688.93999999997</v>
      </c>
    </row>
    <row r="76" spans="1:5" x14ac:dyDescent="0.2">
      <c r="A76" s="42">
        <v>62</v>
      </c>
      <c r="B76" s="43">
        <f t="shared" si="0"/>
        <v>180688.93999999997</v>
      </c>
      <c r="C76" s="43">
        <f t="shared" si="5"/>
        <v>1129.31</v>
      </c>
      <c r="D76" s="43">
        <f t="shared" si="6"/>
        <v>207.49</v>
      </c>
      <c r="E76" s="43">
        <f t="shared" si="2"/>
        <v>180481.44999999998</v>
      </c>
    </row>
    <row r="77" spans="1:5" x14ac:dyDescent="0.2">
      <c r="A77" s="42">
        <v>63</v>
      </c>
      <c r="B77" s="43">
        <f t="shared" si="0"/>
        <v>180481.44999999998</v>
      </c>
      <c r="C77" s="43">
        <f t="shared" si="5"/>
        <v>1128.01</v>
      </c>
      <c r="D77" s="43">
        <f t="shared" si="6"/>
        <v>208.78999999999996</v>
      </c>
      <c r="E77" s="43">
        <f t="shared" si="2"/>
        <v>180272.65999999997</v>
      </c>
    </row>
    <row r="78" spans="1:5" x14ac:dyDescent="0.2">
      <c r="A78" s="42">
        <v>64</v>
      </c>
      <c r="B78" s="43">
        <f t="shared" si="0"/>
        <v>180272.65999999997</v>
      </c>
      <c r="C78" s="43">
        <f t="shared" si="5"/>
        <v>1126.7</v>
      </c>
      <c r="D78" s="43">
        <f t="shared" si="6"/>
        <v>210.09999999999991</v>
      </c>
      <c r="E78" s="43">
        <f t="shared" si="2"/>
        <v>180062.55999999997</v>
      </c>
    </row>
    <row r="79" spans="1:5" x14ac:dyDescent="0.2">
      <c r="A79" s="42">
        <v>65</v>
      </c>
      <c r="B79" s="43">
        <f t="shared" ref="B79:B142" si="7">E78</f>
        <v>180062.55999999997</v>
      </c>
      <c r="C79" s="43">
        <f t="shared" si="5"/>
        <v>1125.3900000000001</v>
      </c>
      <c r="D79" s="43">
        <f t="shared" si="6"/>
        <v>211.40999999999985</v>
      </c>
      <c r="E79" s="43">
        <f t="shared" ref="E79:E142" si="8">B79-D79</f>
        <v>179851.14999999997</v>
      </c>
    </row>
    <row r="80" spans="1:5" x14ac:dyDescent="0.2">
      <c r="A80" s="42">
        <v>66</v>
      </c>
      <c r="B80" s="43">
        <f t="shared" si="7"/>
        <v>179851.14999999997</v>
      </c>
      <c r="C80" s="43">
        <f t="shared" si="5"/>
        <v>1124.07</v>
      </c>
      <c r="D80" s="43">
        <f t="shared" si="6"/>
        <v>212.73000000000002</v>
      </c>
      <c r="E80" s="43">
        <f t="shared" si="8"/>
        <v>179638.41999999995</v>
      </c>
    </row>
    <row r="81" spans="1:5" x14ac:dyDescent="0.2">
      <c r="A81" s="42">
        <v>67</v>
      </c>
      <c r="B81" s="43">
        <f t="shared" si="7"/>
        <v>179638.41999999995</v>
      </c>
      <c r="C81" s="43">
        <f t="shared" si="5"/>
        <v>1122.74</v>
      </c>
      <c r="D81" s="43">
        <f t="shared" si="6"/>
        <v>214.05999999999995</v>
      </c>
      <c r="E81" s="43">
        <f t="shared" si="8"/>
        <v>179424.35999999996</v>
      </c>
    </row>
    <row r="82" spans="1:5" x14ac:dyDescent="0.2">
      <c r="A82" s="42">
        <v>68</v>
      </c>
      <c r="B82" s="43">
        <f t="shared" si="7"/>
        <v>179424.35999999996</v>
      </c>
      <c r="C82" s="43">
        <f t="shared" si="5"/>
        <v>1121.4000000000001</v>
      </c>
      <c r="D82" s="43">
        <f t="shared" si="6"/>
        <v>215.39999999999986</v>
      </c>
      <c r="E82" s="43">
        <f t="shared" si="8"/>
        <v>179208.95999999996</v>
      </c>
    </row>
    <row r="83" spans="1:5" x14ac:dyDescent="0.2">
      <c r="A83" s="42">
        <v>69</v>
      </c>
      <c r="B83" s="43">
        <f t="shared" si="7"/>
        <v>179208.95999999996</v>
      </c>
      <c r="C83" s="43">
        <f t="shared" si="5"/>
        <v>1120.06</v>
      </c>
      <c r="D83" s="43">
        <f t="shared" si="6"/>
        <v>216.74</v>
      </c>
      <c r="E83" s="43">
        <f t="shared" si="8"/>
        <v>178992.21999999997</v>
      </c>
    </row>
    <row r="84" spans="1:5" x14ac:dyDescent="0.2">
      <c r="A84" s="42">
        <v>70</v>
      </c>
      <c r="B84" s="43">
        <f t="shared" si="7"/>
        <v>178992.21999999997</v>
      </c>
      <c r="C84" s="43">
        <f t="shared" si="5"/>
        <v>1118.7</v>
      </c>
      <c r="D84" s="43">
        <f t="shared" si="6"/>
        <v>218.09999999999991</v>
      </c>
      <c r="E84" s="43">
        <f t="shared" si="8"/>
        <v>178774.11999999997</v>
      </c>
    </row>
    <row r="85" spans="1:5" x14ac:dyDescent="0.2">
      <c r="A85" s="42">
        <v>71</v>
      </c>
      <c r="B85" s="43">
        <f t="shared" si="7"/>
        <v>178774.11999999997</v>
      </c>
      <c r="C85" s="43">
        <f t="shared" si="5"/>
        <v>1117.3399999999999</v>
      </c>
      <c r="D85" s="43">
        <f t="shared" si="6"/>
        <v>219.46000000000004</v>
      </c>
      <c r="E85" s="43">
        <f t="shared" si="8"/>
        <v>178554.65999999997</v>
      </c>
    </row>
    <row r="86" spans="1:5" x14ac:dyDescent="0.2">
      <c r="A86" s="42">
        <v>72</v>
      </c>
      <c r="B86" s="43">
        <f t="shared" si="7"/>
        <v>178554.65999999997</v>
      </c>
      <c r="C86" s="43">
        <f t="shared" si="5"/>
        <v>1115.97</v>
      </c>
      <c r="D86" s="43">
        <f t="shared" si="6"/>
        <v>220.82999999999993</v>
      </c>
      <c r="E86" s="43">
        <f t="shared" si="8"/>
        <v>178333.83</v>
      </c>
    </row>
    <row r="87" spans="1:5" x14ac:dyDescent="0.2">
      <c r="A87" s="42">
        <v>73</v>
      </c>
      <c r="B87" s="43">
        <f t="shared" si="7"/>
        <v>178333.83</v>
      </c>
      <c r="C87" s="43">
        <f t="shared" si="5"/>
        <v>1114.5899999999999</v>
      </c>
      <c r="D87" s="43">
        <f t="shared" si="6"/>
        <v>222.21000000000004</v>
      </c>
      <c r="E87" s="43">
        <f t="shared" si="8"/>
        <v>178111.62</v>
      </c>
    </row>
    <row r="88" spans="1:5" x14ac:dyDescent="0.2">
      <c r="A88" s="42">
        <v>74</v>
      </c>
      <c r="B88" s="43">
        <f t="shared" si="7"/>
        <v>178111.62</v>
      </c>
      <c r="C88" s="43">
        <f t="shared" si="5"/>
        <v>1113.2</v>
      </c>
      <c r="D88" s="43">
        <f t="shared" si="6"/>
        <v>223.59999999999991</v>
      </c>
      <c r="E88" s="43">
        <f t="shared" si="8"/>
        <v>177888.02</v>
      </c>
    </row>
    <row r="89" spans="1:5" x14ac:dyDescent="0.2">
      <c r="A89" s="42">
        <v>75</v>
      </c>
      <c r="B89" s="43">
        <f t="shared" si="7"/>
        <v>177888.02</v>
      </c>
      <c r="C89" s="43">
        <f t="shared" si="5"/>
        <v>1111.8</v>
      </c>
      <c r="D89" s="43">
        <f t="shared" si="6"/>
        <v>225</v>
      </c>
      <c r="E89" s="43">
        <f t="shared" si="8"/>
        <v>177663.02</v>
      </c>
    </row>
    <row r="90" spans="1:5" x14ac:dyDescent="0.2">
      <c r="A90" s="42">
        <v>76</v>
      </c>
      <c r="B90" s="43">
        <f t="shared" si="7"/>
        <v>177663.02</v>
      </c>
      <c r="C90" s="43">
        <f t="shared" si="5"/>
        <v>1110.3900000000001</v>
      </c>
      <c r="D90" s="43">
        <f t="shared" si="6"/>
        <v>226.40999999999985</v>
      </c>
      <c r="E90" s="43">
        <f t="shared" si="8"/>
        <v>177436.61</v>
      </c>
    </row>
    <row r="91" spans="1:5" x14ac:dyDescent="0.2">
      <c r="A91" s="42">
        <v>77</v>
      </c>
      <c r="B91" s="43">
        <f t="shared" si="7"/>
        <v>177436.61</v>
      </c>
      <c r="C91" s="43">
        <f t="shared" si="5"/>
        <v>1108.98</v>
      </c>
      <c r="D91" s="43">
        <f t="shared" si="6"/>
        <v>227.81999999999994</v>
      </c>
      <c r="E91" s="43">
        <f t="shared" si="8"/>
        <v>177208.78999999998</v>
      </c>
    </row>
    <row r="92" spans="1:5" x14ac:dyDescent="0.2">
      <c r="A92" s="42">
        <v>78</v>
      </c>
      <c r="B92" s="43">
        <f t="shared" si="7"/>
        <v>177208.78999999998</v>
      </c>
      <c r="C92" s="43">
        <f t="shared" si="5"/>
        <v>1107.55</v>
      </c>
      <c r="D92" s="43">
        <f t="shared" si="6"/>
        <v>229.25</v>
      </c>
      <c r="E92" s="43">
        <f t="shared" si="8"/>
        <v>176979.53999999998</v>
      </c>
    </row>
    <row r="93" spans="1:5" x14ac:dyDescent="0.2">
      <c r="A93" s="42">
        <v>79</v>
      </c>
      <c r="B93" s="43">
        <f t="shared" si="7"/>
        <v>176979.53999999998</v>
      </c>
      <c r="C93" s="43">
        <f t="shared" si="5"/>
        <v>1106.1199999999999</v>
      </c>
      <c r="D93" s="43">
        <f t="shared" si="6"/>
        <v>230.68000000000006</v>
      </c>
      <c r="E93" s="43">
        <f t="shared" si="8"/>
        <v>176748.86</v>
      </c>
    </row>
    <row r="94" spans="1:5" x14ac:dyDescent="0.2">
      <c r="A94" s="42">
        <v>80</v>
      </c>
      <c r="B94" s="43">
        <f t="shared" si="7"/>
        <v>176748.86</v>
      </c>
      <c r="C94" s="43">
        <f t="shared" si="5"/>
        <v>1104.68</v>
      </c>
      <c r="D94" s="43">
        <f t="shared" si="6"/>
        <v>232.11999999999989</v>
      </c>
      <c r="E94" s="43">
        <f t="shared" si="8"/>
        <v>176516.74</v>
      </c>
    </row>
    <row r="95" spans="1:5" x14ac:dyDescent="0.2">
      <c r="A95" s="42">
        <v>81</v>
      </c>
      <c r="B95" s="43">
        <f t="shared" si="7"/>
        <v>176516.74</v>
      </c>
      <c r="C95" s="43">
        <f t="shared" si="5"/>
        <v>1103.23</v>
      </c>
      <c r="D95" s="43">
        <f t="shared" si="6"/>
        <v>233.56999999999994</v>
      </c>
      <c r="E95" s="43">
        <f t="shared" si="8"/>
        <v>176283.16999999998</v>
      </c>
    </row>
    <row r="96" spans="1:5" x14ac:dyDescent="0.2">
      <c r="A96" s="42">
        <v>82</v>
      </c>
      <c r="B96" s="43">
        <f t="shared" si="7"/>
        <v>176283.16999999998</v>
      </c>
      <c r="C96" s="43">
        <f t="shared" si="5"/>
        <v>1101.77</v>
      </c>
      <c r="D96" s="43">
        <f t="shared" si="6"/>
        <v>235.02999999999997</v>
      </c>
      <c r="E96" s="43">
        <f t="shared" si="8"/>
        <v>176048.13999999998</v>
      </c>
    </row>
    <row r="97" spans="1:5" x14ac:dyDescent="0.2">
      <c r="A97" s="42">
        <v>83</v>
      </c>
      <c r="B97" s="43">
        <f t="shared" si="7"/>
        <v>176048.13999999998</v>
      </c>
      <c r="C97" s="43">
        <f t="shared" si="5"/>
        <v>1100.3</v>
      </c>
      <c r="D97" s="43">
        <f t="shared" si="6"/>
        <v>236.5</v>
      </c>
      <c r="E97" s="43">
        <f t="shared" si="8"/>
        <v>175811.63999999998</v>
      </c>
    </row>
    <row r="98" spans="1:5" x14ac:dyDescent="0.2">
      <c r="A98" s="42">
        <v>84</v>
      </c>
      <c r="B98" s="43">
        <f t="shared" si="7"/>
        <v>175811.63999999998</v>
      </c>
      <c r="C98" s="43">
        <f t="shared" si="5"/>
        <v>1098.82</v>
      </c>
      <c r="D98" s="43">
        <f t="shared" si="6"/>
        <v>237.98000000000002</v>
      </c>
      <c r="E98" s="43">
        <f t="shared" si="8"/>
        <v>175573.65999999997</v>
      </c>
    </row>
    <row r="99" spans="1:5" x14ac:dyDescent="0.2">
      <c r="A99" s="42">
        <v>85</v>
      </c>
      <c r="B99" s="43">
        <f t="shared" si="7"/>
        <v>175573.65999999997</v>
      </c>
      <c r="C99" s="43">
        <f t="shared" si="5"/>
        <v>1097.3399999999999</v>
      </c>
      <c r="D99" s="43">
        <f t="shared" si="6"/>
        <v>239.46000000000004</v>
      </c>
      <c r="E99" s="43">
        <f t="shared" si="8"/>
        <v>175334.19999999998</v>
      </c>
    </row>
    <row r="100" spans="1:5" x14ac:dyDescent="0.2">
      <c r="A100" s="42">
        <v>86</v>
      </c>
      <c r="B100" s="43">
        <f t="shared" si="7"/>
        <v>175334.19999999998</v>
      </c>
      <c r="C100" s="43">
        <f t="shared" si="5"/>
        <v>1095.8399999999999</v>
      </c>
      <c r="D100" s="43">
        <f t="shared" si="6"/>
        <v>240.96000000000004</v>
      </c>
      <c r="E100" s="43">
        <f t="shared" si="8"/>
        <v>175093.24</v>
      </c>
    </row>
    <row r="101" spans="1:5" x14ac:dyDescent="0.2">
      <c r="A101" s="42">
        <v>87</v>
      </c>
      <c r="B101" s="43">
        <f t="shared" si="7"/>
        <v>175093.24</v>
      </c>
      <c r="C101" s="43">
        <f t="shared" si="5"/>
        <v>1094.33</v>
      </c>
      <c r="D101" s="43">
        <f t="shared" si="6"/>
        <v>242.47000000000003</v>
      </c>
      <c r="E101" s="43">
        <f t="shared" si="8"/>
        <v>174850.77</v>
      </c>
    </row>
    <row r="102" spans="1:5" x14ac:dyDescent="0.2">
      <c r="A102" s="42">
        <v>88</v>
      </c>
      <c r="B102" s="43">
        <f t="shared" si="7"/>
        <v>174850.77</v>
      </c>
      <c r="C102" s="43">
        <f t="shared" si="5"/>
        <v>1092.82</v>
      </c>
      <c r="D102" s="43">
        <f t="shared" si="6"/>
        <v>243.98000000000002</v>
      </c>
      <c r="E102" s="43">
        <f t="shared" si="8"/>
        <v>174606.78999999998</v>
      </c>
    </row>
    <row r="103" spans="1:5" x14ac:dyDescent="0.2">
      <c r="A103" s="42">
        <v>89</v>
      </c>
      <c r="B103" s="43">
        <f t="shared" si="7"/>
        <v>174606.78999999998</v>
      </c>
      <c r="C103" s="43">
        <f t="shared" si="5"/>
        <v>1091.29</v>
      </c>
      <c r="D103" s="43">
        <f t="shared" si="6"/>
        <v>245.51</v>
      </c>
      <c r="E103" s="43">
        <f t="shared" si="8"/>
        <v>174361.27999999997</v>
      </c>
    </row>
    <row r="104" spans="1:5" x14ac:dyDescent="0.2">
      <c r="A104" s="42">
        <v>90</v>
      </c>
      <c r="B104" s="43">
        <f t="shared" si="7"/>
        <v>174361.27999999997</v>
      </c>
      <c r="C104" s="43">
        <f t="shared" si="5"/>
        <v>1089.76</v>
      </c>
      <c r="D104" s="43">
        <f t="shared" si="6"/>
        <v>247.03999999999996</v>
      </c>
      <c r="E104" s="43">
        <f t="shared" si="8"/>
        <v>174114.23999999996</v>
      </c>
    </row>
    <row r="105" spans="1:5" x14ac:dyDescent="0.2">
      <c r="A105" s="42">
        <v>91</v>
      </c>
      <c r="B105" s="43">
        <f t="shared" si="7"/>
        <v>174114.23999999996</v>
      </c>
      <c r="C105" s="43">
        <f t="shared" si="5"/>
        <v>1088.21</v>
      </c>
      <c r="D105" s="43">
        <f t="shared" si="6"/>
        <v>248.58999999999992</v>
      </c>
      <c r="E105" s="43">
        <f t="shared" si="8"/>
        <v>173865.64999999997</v>
      </c>
    </row>
    <row r="106" spans="1:5" x14ac:dyDescent="0.2">
      <c r="A106" s="42">
        <v>92</v>
      </c>
      <c r="B106" s="43">
        <f t="shared" si="7"/>
        <v>173865.64999999997</v>
      </c>
      <c r="C106" s="43">
        <f t="shared" si="5"/>
        <v>1086.6600000000001</v>
      </c>
      <c r="D106" s="43">
        <f t="shared" si="6"/>
        <v>250.13999999999987</v>
      </c>
      <c r="E106" s="43">
        <f t="shared" si="8"/>
        <v>173615.50999999995</v>
      </c>
    </row>
    <row r="107" spans="1:5" x14ac:dyDescent="0.2">
      <c r="A107" s="42">
        <v>93</v>
      </c>
      <c r="B107" s="43">
        <f t="shared" si="7"/>
        <v>173615.50999999995</v>
      </c>
      <c r="C107" s="43">
        <f t="shared" si="5"/>
        <v>1085.0999999999999</v>
      </c>
      <c r="D107" s="43">
        <f t="shared" si="6"/>
        <v>251.70000000000005</v>
      </c>
      <c r="E107" s="43">
        <f t="shared" si="8"/>
        <v>173363.80999999994</v>
      </c>
    </row>
    <row r="108" spans="1:5" x14ac:dyDescent="0.2">
      <c r="A108" s="42">
        <v>94</v>
      </c>
      <c r="B108" s="43">
        <f t="shared" si="7"/>
        <v>173363.80999999994</v>
      </c>
      <c r="C108" s="43">
        <f t="shared" si="5"/>
        <v>1083.52</v>
      </c>
      <c r="D108" s="43">
        <f t="shared" si="6"/>
        <v>253.27999999999997</v>
      </c>
      <c r="E108" s="43">
        <f t="shared" si="8"/>
        <v>173110.52999999994</v>
      </c>
    </row>
    <row r="109" spans="1:5" x14ac:dyDescent="0.2">
      <c r="A109" s="42">
        <v>95</v>
      </c>
      <c r="B109" s="43">
        <f t="shared" si="7"/>
        <v>173110.52999999994</v>
      </c>
      <c r="C109" s="43">
        <f t="shared" si="5"/>
        <v>1081.94</v>
      </c>
      <c r="D109" s="43">
        <f t="shared" si="6"/>
        <v>254.8599999999999</v>
      </c>
      <c r="E109" s="43">
        <f t="shared" si="8"/>
        <v>172855.66999999995</v>
      </c>
    </row>
    <row r="110" spans="1:5" x14ac:dyDescent="0.2">
      <c r="A110" s="42">
        <v>96</v>
      </c>
      <c r="B110" s="43">
        <f t="shared" si="7"/>
        <v>172855.66999999995</v>
      </c>
      <c r="C110" s="43">
        <f t="shared" si="5"/>
        <v>1080.3499999999999</v>
      </c>
      <c r="D110" s="43">
        <f t="shared" si="6"/>
        <v>256.45000000000005</v>
      </c>
      <c r="E110" s="43">
        <f t="shared" si="8"/>
        <v>172599.21999999994</v>
      </c>
    </row>
    <row r="111" spans="1:5" x14ac:dyDescent="0.2">
      <c r="A111" s="42">
        <v>97</v>
      </c>
      <c r="B111" s="43">
        <f t="shared" si="7"/>
        <v>172599.21999999994</v>
      </c>
      <c r="C111" s="43">
        <f t="shared" si="5"/>
        <v>1078.75</v>
      </c>
      <c r="D111" s="43">
        <f t="shared" si="6"/>
        <v>258.04999999999995</v>
      </c>
      <c r="E111" s="43">
        <f t="shared" si="8"/>
        <v>172341.16999999995</v>
      </c>
    </row>
    <row r="112" spans="1:5" x14ac:dyDescent="0.2">
      <c r="A112" s="42">
        <v>98</v>
      </c>
      <c r="B112" s="43">
        <f t="shared" si="7"/>
        <v>172341.16999999995</v>
      </c>
      <c r="C112" s="43">
        <f t="shared" si="5"/>
        <v>1077.1300000000001</v>
      </c>
      <c r="D112" s="43">
        <f t="shared" si="6"/>
        <v>259.66999999999985</v>
      </c>
      <c r="E112" s="43">
        <f t="shared" si="8"/>
        <v>172081.49999999994</v>
      </c>
    </row>
    <row r="113" spans="1:5" x14ac:dyDescent="0.2">
      <c r="A113" s="42">
        <v>99</v>
      </c>
      <c r="B113" s="43">
        <f t="shared" si="7"/>
        <v>172081.49999999994</v>
      </c>
      <c r="C113" s="43">
        <f t="shared" si="5"/>
        <v>1075.51</v>
      </c>
      <c r="D113" s="43">
        <f t="shared" si="6"/>
        <v>261.28999999999996</v>
      </c>
      <c r="E113" s="43">
        <f t="shared" si="8"/>
        <v>171820.20999999993</v>
      </c>
    </row>
    <row r="114" spans="1:5" x14ac:dyDescent="0.2">
      <c r="A114" s="42">
        <v>100</v>
      </c>
      <c r="B114" s="43">
        <f t="shared" si="7"/>
        <v>171820.20999999993</v>
      </c>
      <c r="C114" s="43">
        <f t="shared" si="5"/>
        <v>1073.8800000000001</v>
      </c>
      <c r="D114" s="43">
        <f t="shared" si="6"/>
        <v>262.91999999999985</v>
      </c>
      <c r="E114" s="43">
        <f t="shared" si="8"/>
        <v>171557.28999999992</v>
      </c>
    </row>
    <row r="115" spans="1:5" x14ac:dyDescent="0.2">
      <c r="A115" s="42">
        <v>101</v>
      </c>
      <c r="B115" s="43">
        <f t="shared" si="7"/>
        <v>171557.28999999992</v>
      </c>
      <c r="C115" s="43">
        <f t="shared" si="5"/>
        <v>1072.23</v>
      </c>
      <c r="D115" s="43">
        <f t="shared" si="6"/>
        <v>264.56999999999994</v>
      </c>
      <c r="E115" s="43">
        <f t="shared" si="8"/>
        <v>171292.71999999991</v>
      </c>
    </row>
    <row r="116" spans="1:5" x14ac:dyDescent="0.2">
      <c r="A116" s="42">
        <v>102</v>
      </c>
      <c r="B116" s="43">
        <f t="shared" si="7"/>
        <v>171292.71999999991</v>
      </c>
      <c r="C116" s="43">
        <f t="shared" si="5"/>
        <v>1070.58</v>
      </c>
      <c r="D116" s="43">
        <f t="shared" si="6"/>
        <v>266.22000000000003</v>
      </c>
      <c r="E116" s="43">
        <f t="shared" si="8"/>
        <v>171026.49999999991</v>
      </c>
    </row>
    <row r="117" spans="1:5" x14ac:dyDescent="0.2">
      <c r="A117" s="42">
        <v>103</v>
      </c>
      <c r="B117" s="43">
        <f t="shared" si="7"/>
        <v>171026.49999999991</v>
      </c>
      <c r="C117" s="43">
        <f t="shared" si="5"/>
        <v>1068.92</v>
      </c>
      <c r="D117" s="43">
        <f t="shared" si="6"/>
        <v>267.87999999999988</v>
      </c>
      <c r="E117" s="43">
        <f t="shared" si="8"/>
        <v>170758.61999999991</v>
      </c>
    </row>
    <row r="118" spans="1:5" x14ac:dyDescent="0.2">
      <c r="A118" s="42">
        <v>104</v>
      </c>
      <c r="B118" s="43">
        <f t="shared" si="7"/>
        <v>170758.61999999991</v>
      </c>
      <c r="C118" s="43">
        <f t="shared" si="5"/>
        <v>1067.24</v>
      </c>
      <c r="D118" s="43">
        <f t="shared" si="6"/>
        <v>269.55999999999995</v>
      </c>
      <c r="E118" s="43">
        <f t="shared" si="8"/>
        <v>170489.05999999991</v>
      </c>
    </row>
    <row r="119" spans="1:5" x14ac:dyDescent="0.2">
      <c r="A119" s="42">
        <v>105</v>
      </c>
      <c r="B119" s="43">
        <f t="shared" si="7"/>
        <v>170489.05999999991</v>
      </c>
      <c r="C119" s="43">
        <f t="shared" si="5"/>
        <v>1065.56</v>
      </c>
      <c r="D119" s="43">
        <f t="shared" si="6"/>
        <v>271.24</v>
      </c>
      <c r="E119" s="43">
        <f t="shared" si="8"/>
        <v>170217.81999999992</v>
      </c>
    </row>
    <row r="120" spans="1:5" x14ac:dyDescent="0.2">
      <c r="A120" s="42">
        <v>106</v>
      </c>
      <c r="B120" s="43">
        <f t="shared" si="7"/>
        <v>170217.81999999992</v>
      </c>
      <c r="C120" s="43">
        <f t="shared" si="5"/>
        <v>1063.8599999999999</v>
      </c>
      <c r="D120" s="43">
        <f t="shared" si="6"/>
        <v>272.94000000000005</v>
      </c>
      <c r="E120" s="43">
        <f t="shared" si="8"/>
        <v>169944.87999999992</v>
      </c>
    </row>
    <row r="121" spans="1:5" x14ac:dyDescent="0.2">
      <c r="A121" s="42">
        <v>107</v>
      </c>
      <c r="B121" s="43">
        <f t="shared" si="7"/>
        <v>169944.87999999992</v>
      </c>
      <c r="C121" s="43">
        <f t="shared" si="5"/>
        <v>1062.1600000000001</v>
      </c>
      <c r="D121" s="43">
        <f t="shared" si="6"/>
        <v>274.63999999999987</v>
      </c>
      <c r="E121" s="43">
        <f t="shared" si="8"/>
        <v>169670.2399999999</v>
      </c>
    </row>
    <row r="122" spans="1:5" x14ac:dyDescent="0.2">
      <c r="A122" s="42">
        <v>108</v>
      </c>
      <c r="B122" s="43">
        <f t="shared" si="7"/>
        <v>169670.2399999999</v>
      </c>
      <c r="C122" s="43">
        <f t="shared" si="5"/>
        <v>1060.44</v>
      </c>
      <c r="D122" s="43">
        <f t="shared" si="6"/>
        <v>276.3599999999999</v>
      </c>
      <c r="E122" s="43">
        <f t="shared" si="8"/>
        <v>169393.87999999992</v>
      </c>
    </row>
    <row r="123" spans="1:5" x14ac:dyDescent="0.2">
      <c r="A123" s="42">
        <v>109</v>
      </c>
      <c r="B123" s="43">
        <f t="shared" si="7"/>
        <v>169393.87999999992</v>
      </c>
      <c r="C123" s="43">
        <f t="shared" si="5"/>
        <v>1058.71</v>
      </c>
      <c r="D123" s="43">
        <f t="shared" si="6"/>
        <v>278.08999999999992</v>
      </c>
      <c r="E123" s="43">
        <f t="shared" si="8"/>
        <v>169115.78999999992</v>
      </c>
    </row>
    <row r="124" spans="1:5" x14ac:dyDescent="0.2">
      <c r="A124" s="42">
        <v>110</v>
      </c>
      <c r="B124" s="43">
        <f t="shared" si="7"/>
        <v>169115.78999999992</v>
      </c>
      <c r="C124" s="43">
        <f t="shared" si="5"/>
        <v>1056.97</v>
      </c>
      <c r="D124" s="43">
        <f t="shared" si="6"/>
        <v>279.82999999999993</v>
      </c>
      <c r="E124" s="43">
        <f t="shared" si="8"/>
        <v>168835.95999999993</v>
      </c>
    </row>
    <row r="125" spans="1:5" x14ac:dyDescent="0.2">
      <c r="A125" s="42">
        <v>111</v>
      </c>
      <c r="B125" s="43">
        <f t="shared" si="7"/>
        <v>168835.95999999993</v>
      </c>
      <c r="C125" s="43">
        <f t="shared" si="5"/>
        <v>1055.22</v>
      </c>
      <c r="D125" s="43">
        <f t="shared" si="6"/>
        <v>281.57999999999993</v>
      </c>
      <c r="E125" s="43">
        <f t="shared" si="8"/>
        <v>168554.37999999995</v>
      </c>
    </row>
    <row r="126" spans="1:5" x14ac:dyDescent="0.2">
      <c r="A126" s="42">
        <v>112</v>
      </c>
      <c r="B126" s="43">
        <f t="shared" si="7"/>
        <v>168554.37999999995</v>
      </c>
      <c r="C126" s="43">
        <f t="shared" si="5"/>
        <v>1053.46</v>
      </c>
      <c r="D126" s="43">
        <f t="shared" si="6"/>
        <v>283.33999999999992</v>
      </c>
      <c r="E126" s="43">
        <f t="shared" si="8"/>
        <v>168271.03999999995</v>
      </c>
    </row>
    <row r="127" spans="1:5" x14ac:dyDescent="0.2">
      <c r="A127" s="42">
        <v>113</v>
      </c>
      <c r="B127" s="43">
        <f t="shared" si="7"/>
        <v>168271.03999999995</v>
      </c>
      <c r="C127" s="43">
        <f t="shared" si="5"/>
        <v>1051.69</v>
      </c>
      <c r="D127" s="43">
        <f t="shared" si="6"/>
        <v>285.1099999999999</v>
      </c>
      <c r="E127" s="43">
        <f t="shared" si="8"/>
        <v>167985.92999999996</v>
      </c>
    </row>
    <row r="128" spans="1:5" x14ac:dyDescent="0.2">
      <c r="A128" s="42">
        <v>114</v>
      </c>
      <c r="B128" s="43">
        <f t="shared" si="7"/>
        <v>167985.92999999996</v>
      </c>
      <c r="C128" s="43">
        <f t="shared" si="5"/>
        <v>1049.9100000000001</v>
      </c>
      <c r="D128" s="43">
        <f t="shared" si="6"/>
        <v>286.88999999999987</v>
      </c>
      <c r="E128" s="43">
        <f t="shared" si="8"/>
        <v>167699.03999999995</v>
      </c>
    </row>
    <row r="129" spans="1:5" x14ac:dyDescent="0.2">
      <c r="A129" s="42">
        <v>115</v>
      </c>
      <c r="B129" s="43">
        <f t="shared" si="7"/>
        <v>167699.03999999995</v>
      </c>
      <c r="C129" s="43">
        <f t="shared" si="5"/>
        <v>1048.1199999999999</v>
      </c>
      <c r="D129" s="43">
        <f t="shared" si="6"/>
        <v>288.68000000000006</v>
      </c>
      <c r="E129" s="43">
        <f t="shared" si="8"/>
        <v>167410.35999999996</v>
      </c>
    </row>
    <row r="130" spans="1:5" x14ac:dyDescent="0.2">
      <c r="A130" s="42">
        <v>116</v>
      </c>
      <c r="B130" s="43">
        <f t="shared" si="7"/>
        <v>167410.35999999996</v>
      </c>
      <c r="C130" s="43">
        <f t="shared" si="5"/>
        <v>1046.31</v>
      </c>
      <c r="D130" s="43">
        <f t="shared" si="6"/>
        <v>290.49</v>
      </c>
      <c r="E130" s="43">
        <f t="shared" si="8"/>
        <v>167119.86999999997</v>
      </c>
    </row>
    <row r="131" spans="1:5" x14ac:dyDescent="0.2">
      <c r="A131" s="42">
        <v>117</v>
      </c>
      <c r="B131" s="43">
        <f t="shared" si="7"/>
        <v>167119.86999999997</v>
      </c>
      <c r="C131" s="43">
        <f t="shared" si="5"/>
        <v>1044.5</v>
      </c>
      <c r="D131" s="43">
        <f t="shared" si="6"/>
        <v>292.29999999999995</v>
      </c>
      <c r="E131" s="43">
        <f t="shared" si="8"/>
        <v>166827.56999999998</v>
      </c>
    </row>
    <row r="132" spans="1:5" x14ac:dyDescent="0.2">
      <c r="A132" s="42">
        <v>118</v>
      </c>
      <c r="B132" s="43">
        <f t="shared" si="7"/>
        <v>166827.56999999998</v>
      </c>
      <c r="C132" s="43">
        <f t="shared" si="5"/>
        <v>1042.67</v>
      </c>
      <c r="D132" s="43">
        <f t="shared" si="6"/>
        <v>294.12999999999988</v>
      </c>
      <c r="E132" s="43">
        <f t="shared" si="8"/>
        <v>166533.43999999997</v>
      </c>
    </row>
    <row r="133" spans="1:5" x14ac:dyDescent="0.2">
      <c r="A133" s="42">
        <v>119</v>
      </c>
      <c r="B133" s="43">
        <f t="shared" si="7"/>
        <v>166533.43999999997</v>
      </c>
      <c r="C133" s="43">
        <f t="shared" si="5"/>
        <v>1040.83</v>
      </c>
      <c r="D133" s="43">
        <f t="shared" si="6"/>
        <v>295.97000000000003</v>
      </c>
      <c r="E133" s="43">
        <f t="shared" si="8"/>
        <v>166237.46999999997</v>
      </c>
    </row>
    <row r="134" spans="1:5" x14ac:dyDescent="0.2">
      <c r="A134" s="42">
        <v>120</v>
      </c>
      <c r="B134" s="43">
        <f t="shared" si="7"/>
        <v>166237.46999999997</v>
      </c>
      <c r="C134" s="43">
        <f t="shared" si="5"/>
        <v>1038.98</v>
      </c>
      <c r="D134" s="43">
        <f t="shared" si="6"/>
        <v>297.81999999999994</v>
      </c>
      <c r="E134" s="43">
        <f t="shared" si="8"/>
        <v>165939.64999999997</v>
      </c>
    </row>
    <row r="135" spans="1:5" x14ac:dyDescent="0.2">
      <c r="A135" s="42">
        <v>121</v>
      </c>
      <c r="B135" s="43">
        <f t="shared" si="7"/>
        <v>165939.64999999997</v>
      </c>
      <c r="C135" s="43">
        <f t="shared" si="5"/>
        <v>1037.1199999999999</v>
      </c>
      <c r="D135" s="43">
        <f t="shared" si="6"/>
        <v>299.68000000000006</v>
      </c>
      <c r="E135" s="43">
        <f t="shared" si="8"/>
        <v>165639.96999999997</v>
      </c>
    </row>
    <row r="136" spans="1:5" x14ac:dyDescent="0.2">
      <c r="A136" s="42">
        <v>122</v>
      </c>
      <c r="B136" s="43">
        <f t="shared" si="7"/>
        <v>165639.96999999997</v>
      </c>
      <c r="C136" s="43">
        <f t="shared" si="5"/>
        <v>1035.25</v>
      </c>
      <c r="D136" s="43">
        <f t="shared" si="6"/>
        <v>301.54999999999995</v>
      </c>
      <c r="E136" s="43">
        <f t="shared" si="8"/>
        <v>165338.41999999998</v>
      </c>
    </row>
    <row r="137" spans="1:5" x14ac:dyDescent="0.2">
      <c r="A137" s="42">
        <v>123</v>
      </c>
      <c r="B137" s="43">
        <f t="shared" si="7"/>
        <v>165338.41999999998</v>
      </c>
      <c r="C137" s="43">
        <f t="shared" si="5"/>
        <v>1033.3699999999999</v>
      </c>
      <c r="D137" s="43">
        <f t="shared" si="6"/>
        <v>303.43000000000006</v>
      </c>
      <c r="E137" s="43">
        <f t="shared" si="8"/>
        <v>165034.99</v>
      </c>
    </row>
    <row r="138" spans="1:5" x14ac:dyDescent="0.2">
      <c r="A138" s="42">
        <v>124</v>
      </c>
      <c r="B138" s="43">
        <f t="shared" si="7"/>
        <v>165034.99</v>
      </c>
      <c r="C138" s="43">
        <f t="shared" si="5"/>
        <v>1031.47</v>
      </c>
      <c r="D138" s="43">
        <f t="shared" si="6"/>
        <v>305.32999999999993</v>
      </c>
      <c r="E138" s="43">
        <f t="shared" si="8"/>
        <v>164729.66</v>
      </c>
    </row>
    <row r="139" spans="1:5" x14ac:dyDescent="0.2">
      <c r="A139" s="42">
        <v>125</v>
      </c>
      <c r="B139" s="43">
        <f t="shared" si="7"/>
        <v>164729.66</v>
      </c>
      <c r="C139" s="43">
        <f t="shared" ref="C139:C202" si="9">ROUND(B139*C$7,2)</f>
        <v>1029.56</v>
      </c>
      <c r="D139" s="43">
        <f t="shared" ref="D139:D202" si="10">C$4-C139</f>
        <v>307.24</v>
      </c>
      <c r="E139" s="43">
        <f t="shared" si="8"/>
        <v>164422.42000000001</v>
      </c>
    </row>
    <row r="140" spans="1:5" x14ac:dyDescent="0.2">
      <c r="A140" s="42">
        <v>126</v>
      </c>
      <c r="B140" s="43">
        <f t="shared" si="7"/>
        <v>164422.42000000001</v>
      </c>
      <c r="C140" s="43">
        <f t="shared" si="9"/>
        <v>1027.6400000000001</v>
      </c>
      <c r="D140" s="43">
        <f t="shared" si="10"/>
        <v>309.15999999999985</v>
      </c>
      <c r="E140" s="43">
        <f t="shared" si="8"/>
        <v>164113.26</v>
      </c>
    </row>
    <row r="141" spans="1:5" x14ac:dyDescent="0.2">
      <c r="A141" s="42">
        <v>127</v>
      </c>
      <c r="B141" s="43">
        <f t="shared" si="7"/>
        <v>164113.26</v>
      </c>
      <c r="C141" s="43">
        <f t="shared" si="9"/>
        <v>1025.71</v>
      </c>
      <c r="D141" s="43">
        <f t="shared" si="10"/>
        <v>311.08999999999992</v>
      </c>
      <c r="E141" s="43">
        <f t="shared" si="8"/>
        <v>163802.17000000001</v>
      </c>
    </row>
    <row r="142" spans="1:5" x14ac:dyDescent="0.2">
      <c r="A142" s="42">
        <v>128</v>
      </c>
      <c r="B142" s="43">
        <f t="shared" si="7"/>
        <v>163802.17000000001</v>
      </c>
      <c r="C142" s="43">
        <f t="shared" si="9"/>
        <v>1023.76</v>
      </c>
      <c r="D142" s="43">
        <f t="shared" si="10"/>
        <v>313.03999999999996</v>
      </c>
      <c r="E142" s="43">
        <f t="shared" si="8"/>
        <v>163489.13</v>
      </c>
    </row>
    <row r="143" spans="1:5" x14ac:dyDescent="0.2">
      <c r="A143" s="42">
        <v>129</v>
      </c>
      <c r="B143" s="43">
        <f t="shared" ref="B143:B206" si="11">E142</f>
        <v>163489.13</v>
      </c>
      <c r="C143" s="43">
        <f t="shared" si="9"/>
        <v>1021.81</v>
      </c>
      <c r="D143" s="43">
        <f t="shared" si="10"/>
        <v>314.99</v>
      </c>
      <c r="E143" s="43">
        <f t="shared" ref="E143:E206" si="12">B143-D143</f>
        <v>163174.14000000001</v>
      </c>
    </row>
    <row r="144" spans="1:5" x14ac:dyDescent="0.2">
      <c r="A144" s="42">
        <v>130</v>
      </c>
      <c r="B144" s="43">
        <f t="shared" si="11"/>
        <v>163174.14000000001</v>
      </c>
      <c r="C144" s="43">
        <f t="shared" si="9"/>
        <v>1019.84</v>
      </c>
      <c r="D144" s="43">
        <f t="shared" si="10"/>
        <v>316.95999999999992</v>
      </c>
      <c r="E144" s="43">
        <f t="shared" si="12"/>
        <v>162857.18000000002</v>
      </c>
    </row>
    <row r="145" spans="1:5" x14ac:dyDescent="0.2">
      <c r="A145" s="42">
        <v>131</v>
      </c>
      <c r="B145" s="43">
        <f t="shared" si="11"/>
        <v>162857.18000000002</v>
      </c>
      <c r="C145" s="43">
        <f t="shared" si="9"/>
        <v>1017.86</v>
      </c>
      <c r="D145" s="43">
        <f t="shared" si="10"/>
        <v>318.93999999999994</v>
      </c>
      <c r="E145" s="43">
        <f t="shared" si="12"/>
        <v>162538.24000000002</v>
      </c>
    </row>
    <row r="146" spans="1:5" x14ac:dyDescent="0.2">
      <c r="A146" s="42">
        <v>132</v>
      </c>
      <c r="B146" s="43">
        <f t="shared" si="11"/>
        <v>162538.24000000002</v>
      </c>
      <c r="C146" s="43">
        <f t="shared" si="9"/>
        <v>1015.86</v>
      </c>
      <c r="D146" s="43">
        <f t="shared" si="10"/>
        <v>320.93999999999994</v>
      </c>
      <c r="E146" s="43">
        <f t="shared" si="12"/>
        <v>162217.30000000002</v>
      </c>
    </row>
    <row r="147" spans="1:5" x14ac:dyDescent="0.2">
      <c r="A147" s="42">
        <v>133</v>
      </c>
      <c r="B147" s="43">
        <f t="shared" si="11"/>
        <v>162217.30000000002</v>
      </c>
      <c r="C147" s="43">
        <f t="shared" si="9"/>
        <v>1013.86</v>
      </c>
      <c r="D147" s="43">
        <f t="shared" si="10"/>
        <v>322.93999999999994</v>
      </c>
      <c r="E147" s="43">
        <f t="shared" si="12"/>
        <v>161894.36000000002</v>
      </c>
    </row>
    <row r="148" spans="1:5" x14ac:dyDescent="0.2">
      <c r="A148" s="42">
        <v>134</v>
      </c>
      <c r="B148" s="43">
        <f t="shared" si="11"/>
        <v>161894.36000000002</v>
      </c>
      <c r="C148" s="43">
        <f t="shared" si="9"/>
        <v>1011.84</v>
      </c>
      <c r="D148" s="43">
        <f t="shared" si="10"/>
        <v>324.95999999999992</v>
      </c>
      <c r="E148" s="43">
        <f t="shared" si="12"/>
        <v>161569.40000000002</v>
      </c>
    </row>
    <row r="149" spans="1:5" x14ac:dyDescent="0.2">
      <c r="A149" s="42">
        <v>135</v>
      </c>
      <c r="B149" s="43">
        <f t="shared" si="11"/>
        <v>161569.40000000002</v>
      </c>
      <c r="C149" s="43">
        <f t="shared" si="9"/>
        <v>1009.81</v>
      </c>
      <c r="D149" s="43">
        <f t="shared" si="10"/>
        <v>326.99</v>
      </c>
      <c r="E149" s="43">
        <f t="shared" si="12"/>
        <v>161242.41000000003</v>
      </c>
    </row>
    <row r="150" spans="1:5" x14ac:dyDescent="0.2">
      <c r="A150" s="42">
        <v>136</v>
      </c>
      <c r="B150" s="43">
        <f t="shared" si="11"/>
        <v>161242.41000000003</v>
      </c>
      <c r="C150" s="43">
        <f t="shared" si="9"/>
        <v>1007.77</v>
      </c>
      <c r="D150" s="43">
        <f t="shared" si="10"/>
        <v>329.03</v>
      </c>
      <c r="E150" s="43">
        <f t="shared" si="12"/>
        <v>160913.38000000003</v>
      </c>
    </row>
    <row r="151" spans="1:5" x14ac:dyDescent="0.2">
      <c r="A151" s="42">
        <v>137</v>
      </c>
      <c r="B151" s="43">
        <f t="shared" si="11"/>
        <v>160913.38000000003</v>
      </c>
      <c r="C151" s="43">
        <f t="shared" si="9"/>
        <v>1005.71</v>
      </c>
      <c r="D151" s="43">
        <f t="shared" si="10"/>
        <v>331.08999999999992</v>
      </c>
      <c r="E151" s="43">
        <f t="shared" si="12"/>
        <v>160582.29000000004</v>
      </c>
    </row>
    <row r="152" spans="1:5" x14ac:dyDescent="0.2">
      <c r="A152" s="42">
        <v>138</v>
      </c>
      <c r="B152" s="43">
        <f t="shared" si="11"/>
        <v>160582.29000000004</v>
      </c>
      <c r="C152" s="43">
        <f t="shared" si="9"/>
        <v>1003.64</v>
      </c>
      <c r="D152" s="43">
        <f t="shared" si="10"/>
        <v>333.15999999999997</v>
      </c>
      <c r="E152" s="43">
        <f t="shared" si="12"/>
        <v>160249.13000000003</v>
      </c>
    </row>
    <row r="153" spans="1:5" x14ac:dyDescent="0.2">
      <c r="A153" s="42">
        <v>139</v>
      </c>
      <c r="B153" s="43">
        <f t="shared" si="11"/>
        <v>160249.13000000003</v>
      </c>
      <c r="C153" s="43">
        <f t="shared" si="9"/>
        <v>1001.56</v>
      </c>
      <c r="D153" s="43">
        <f t="shared" si="10"/>
        <v>335.24</v>
      </c>
      <c r="E153" s="43">
        <f t="shared" si="12"/>
        <v>159913.89000000004</v>
      </c>
    </row>
    <row r="154" spans="1:5" x14ac:dyDescent="0.2">
      <c r="A154" s="42">
        <v>140</v>
      </c>
      <c r="B154" s="43">
        <f t="shared" si="11"/>
        <v>159913.89000000004</v>
      </c>
      <c r="C154" s="43">
        <f t="shared" si="9"/>
        <v>999.46</v>
      </c>
      <c r="D154" s="43">
        <f t="shared" si="10"/>
        <v>337.33999999999992</v>
      </c>
      <c r="E154" s="43">
        <f t="shared" si="12"/>
        <v>159576.55000000005</v>
      </c>
    </row>
    <row r="155" spans="1:5" x14ac:dyDescent="0.2">
      <c r="A155" s="42">
        <v>141</v>
      </c>
      <c r="B155" s="43">
        <f t="shared" si="11"/>
        <v>159576.55000000005</v>
      </c>
      <c r="C155" s="43">
        <f t="shared" si="9"/>
        <v>997.35</v>
      </c>
      <c r="D155" s="43">
        <f t="shared" si="10"/>
        <v>339.44999999999993</v>
      </c>
      <c r="E155" s="43">
        <f t="shared" si="12"/>
        <v>159237.10000000003</v>
      </c>
    </row>
    <row r="156" spans="1:5" x14ac:dyDescent="0.2">
      <c r="A156" s="42">
        <v>142</v>
      </c>
      <c r="B156" s="43">
        <f t="shared" si="11"/>
        <v>159237.10000000003</v>
      </c>
      <c r="C156" s="43">
        <f t="shared" si="9"/>
        <v>995.23</v>
      </c>
      <c r="D156" s="43">
        <f t="shared" si="10"/>
        <v>341.56999999999994</v>
      </c>
      <c r="E156" s="43">
        <f t="shared" si="12"/>
        <v>158895.53000000003</v>
      </c>
    </row>
    <row r="157" spans="1:5" x14ac:dyDescent="0.2">
      <c r="A157" s="42">
        <v>143</v>
      </c>
      <c r="B157" s="43">
        <f t="shared" si="11"/>
        <v>158895.53000000003</v>
      </c>
      <c r="C157" s="43">
        <f t="shared" si="9"/>
        <v>993.1</v>
      </c>
      <c r="D157" s="43">
        <f t="shared" si="10"/>
        <v>343.69999999999993</v>
      </c>
      <c r="E157" s="43">
        <f t="shared" si="12"/>
        <v>158551.83000000002</v>
      </c>
    </row>
    <row r="158" spans="1:5" x14ac:dyDescent="0.2">
      <c r="A158" s="42">
        <v>144</v>
      </c>
      <c r="B158" s="43">
        <f t="shared" si="11"/>
        <v>158551.83000000002</v>
      </c>
      <c r="C158" s="43">
        <f t="shared" si="9"/>
        <v>990.95</v>
      </c>
      <c r="D158" s="43">
        <f t="shared" si="10"/>
        <v>345.84999999999991</v>
      </c>
      <c r="E158" s="43">
        <f t="shared" si="12"/>
        <v>158205.98000000001</v>
      </c>
    </row>
    <row r="159" spans="1:5" x14ac:dyDescent="0.2">
      <c r="A159" s="42">
        <v>145</v>
      </c>
      <c r="B159" s="43">
        <f t="shared" si="11"/>
        <v>158205.98000000001</v>
      </c>
      <c r="C159" s="43">
        <f t="shared" si="9"/>
        <v>988.79</v>
      </c>
      <c r="D159" s="43">
        <f t="shared" si="10"/>
        <v>348.01</v>
      </c>
      <c r="E159" s="43">
        <f t="shared" si="12"/>
        <v>157857.97</v>
      </c>
    </row>
    <row r="160" spans="1:5" x14ac:dyDescent="0.2">
      <c r="A160" s="42">
        <v>146</v>
      </c>
      <c r="B160" s="43">
        <f t="shared" si="11"/>
        <v>157857.97</v>
      </c>
      <c r="C160" s="43">
        <f t="shared" si="9"/>
        <v>986.61</v>
      </c>
      <c r="D160" s="43">
        <f t="shared" si="10"/>
        <v>350.18999999999994</v>
      </c>
      <c r="E160" s="43">
        <f t="shared" si="12"/>
        <v>157507.78</v>
      </c>
    </row>
    <row r="161" spans="1:5" x14ac:dyDescent="0.2">
      <c r="A161" s="42">
        <v>147</v>
      </c>
      <c r="B161" s="43">
        <f t="shared" si="11"/>
        <v>157507.78</v>
      </c>
      <c r="C161" s="43">
        <f t="shared" si="9"/>
        <v>984.42</v>
      </c>
      <c r="D161" s="43">
        <f t="shared" si="10"/>
        <v>352.38</v>
      </c>
      <c r="E161" s="43">
        <f t="shared" si="12"/>
        <v>157155.4</v>
      </c>
    </row>
    <row r="162" spans="1:5" x14ac:dyDescent="0.2">
      <c r="A162" s="42">
        <v>148</v>
      </c>
      <c r="B162" s="43">
        <f t="shared" si="11"/>
        <v>157155.4</v>
      </c>
      <c r="C162" s="43">
        <f t="shared" si="9"/>
        <v>982.22</v>
      </c>
      <c r="D162" s="43">
        <f t="shared" si="10"/>
        <v>354.57999999999993</v>
      </c>
      <c r="E162" s="43">
        <f t="shared" si="12"/>
        <v>156800.82</v>
      </c>
    </row>
    <row r="163" spans="1:5" x14ac:dyDescent="0.2">
      <c r="A163" s="42">
        <v>149</v>
      </c>
      <c r="B163" s="43">
        <f t="shared" si="11"/>
        <v>156800.82</v>
      </c>
      <c r="C163" s="43">
        <f t="shared" si="9"/>
        <v>980.01</v>
      </c>
      <c r="D163" s="43">
        <f t="shared" si="10"/>
        <v>356.78999999999996</v>
      </c>
      <c r="E163" s="43">
        <f t="shared" si="12"/>
        <v>156444.03</v>
      </c>
    </row>
    <row r="164" spans="1:5" x14ac:dyDescent="0.2">
      <c r="A164" s="42">
        <v>150</v>
      </c>
      <c r="B164" s="43">
        <f t="shared" si="11"/>
        <v>156444.03</v>
      </c>
      <c r="C164" s="43">
        <f t="shared" si="9"/>
        <v>977.78</v>
      </c>
      <c r="D164" s="43">
        <f t="shared" si="10"/>
        <v>359.02</v>
      </c>
      <c r="E164" s="43">
        <f t="shared" si="12"/>
        <v>156085.01</v>
      </c>
    </row>
    <row r="165" spans="1:5" x14ac:dyDescent="0.2">
      <c r="A165" s="42">
        <v>151</v>
      </c>
      <c r="B165" s="43">
        <f t="shared" si="11"/>
        <v>156085.01</v>
      </c>
      <c r="C165" s="43">
        <f t="shared" si="9"/>
        <v>975.53</v>
      </c>
      <c r="D165" s="43">
        <f t="shared" si="10"/>
        <v>361.27</v>
      </c>
      <c r="E165" s="43">
        <f t="shared" si="12"/>
        <v>155723.74000000002</v>
      </c>
    </row>
    <row r="166" spans="1:5" x14ac:dyDescent="0.2">
      <c r="A166" s="42">
        <v>152</v>
      </c>
      <c r="B166" s="43">
        <f t="shared" si="11"/>
        <v>155723.74000000002</v>
      </c>
      <c r="C166" s="43">
        <f t="shared" si="9"/>
        <v>973.27</v>
      </c>
      <c r="D166" s="43">
        <f t="shared" si="10"/>
        <v>363.53</v>
      </c>
      <c r="E166" s="43">
        <f t="shared" si="12"/>
        <v>155360.21000000002</v>
      </c>
    </row>
    <row r="167" spans="1:5" x14ac:dyDescent="0.2">
      <c r="A167" s="42">
        <v>153</v>
      </c>
      <c r="B167" s="43">
        <f t="shared" si="11"/>
        <v>155360.21000000002</v>
      </c>
      <c r="C167" s="43">
        <f t="shared" si="9"/>
        <v>971</v>
      </c>
      <c r="D167" s="43">
        <f t="shared" si="10"/>
        <v>365.79999999999995</v>
      </c>
      <c r="E167" s="43">
        <f t="shared" si="12"/>
        <v>154994.41000000003</v>
      </c>
    </row>
    <row r="168" spans="1:5" x14ac:dyDescent="0.2">
      <c r="A168" s="42">
        <v>154</v>
      </c>
      <c r="B168" s="43">
        <f t="shared" si="11"/>
        <v>154994.41000000003</v>
      </c>
      <c r="C168" s="43">
        <f t="shared" si="9"/>
        <v>968.72</v>
      </c>
      <c r="D168" s="43">
        <f t="shared" si="10"/>
        <v>368.07999999999993</v>
      </c>
      <c r="E168" s="43">
        <f t="shared" si="12"/>
        <v>154626.33000000005</v>
      </c>
    </row>
    <row r="169" spans="1:5" x14ac:dyDescent="0.2">
      <c r="A169" s="42">
        <v>155</v>
      </c>
      <c r="B169" s="43">
        <f t="shared" si="11"/>
        <v>154626.33000000005</v>
      </c>
      <c r="C169" s="43">
        <f t="shared" si="9"/>
        <v>966.41</v>
      </c>
      <c r="D169" s="43">
        <f t="shared" si="10"/>
        <v>370.39</v>
      </c>
      <c r="E169" s="43">
        <f t="shared" si="12"/>
        <v>154255.94000000003</v>
      </c>
    </row>
    <row r="170" spans="1:5" x14ac:dyDescent="0.2">
      <c r="A170" s="42">
        <v>156</v>
      </c>
      <c r="B170" s="43">
        <f t="shared" si="11"/>
        <v>154255.94000000003</v>
      </c>
      <c r="C170" s="43">
        <f t="shared" si="9"/>
        <v>964.1</v>
      </c>
      <c r="D170" s="43">
        <f t="shared" si="10"/>
        <v>372.69999999999993</v>
      </c>
      <c r="E170" s="43">
        <f t="shared" si="12"/>
        <v>153883.24000000002</v>
      </c>
    </row>
    <row r="171" spans="1:5" x14ac:dyDescent="0.2">
      <c r="A171" s="42">
        <v>157</v>
      </c>
      <c r="B171" s="43">
        <f t="shared" si="11"/>
        <v>153883.24000000002</v>
      </c>
      <c r="C171" s="43">
        <f t="shared" si="9"/>
        <v>961.77</v>
      </c>
      <c r="D171" s="43">
        <f t="shared" si="10"/>
        <v>375.03</v>
      </c>
      <c r="E171" s="43">
        <f t="shared" si="12"/>
        <v>153508.21000000002</v>
      </c>
    </row>
    <row r="172" spans="1:5" x14ac:dyDescent="0.2">
      <c r="A172" s="42">
        <v>158</v>
      </c>
      <c r="B172" s="43">
        <f t="shared" si="11"/>
        <v>153508.21000000002</v>
      </c>
      <c r="C172" s="43">
        <f t="shared" si="9"/>
        <v>959.43</v>
      </c>
      <c r="D172" s="43">
        <f t="shared" si="10"/>
        <v>377.37</v>
      </c>
      <c r="E172" s="43">
        <f t="shared" si="12"/>
        <v>153130.84000000003</v>
      </c>
    </row>
    <row r="173" spans="1:5" x14ac:dyDescent="0.2">
      <c r="A173" s="42">
        <v>159</v>
      </c>
      <c r="B173" s="43">
        <f t="shared" si="11"/>
        <v>153130.84000000003</v>
      </c>
      <c r="C173" s="43">
        <f t="shared" si="9"/>
        <v>957.07</v>
      </c>
      <c r="D173" s="43">
        <f t="shared" si="10"/>
        <v>379.7299999999999</v>
      </c>
      <c r="E173" s="43">
        <f t="shared" si="12"/>
        <v>152751.11000000002</v>
      </c>
    </row>
    <row r="174" spans="1:5" x14ac:dyDescent="0.2">
      <c r="A174" s="42">
        <v>160</v>
      </c>
      <c r="B174" s="43">
        <f t="shared" si="11"/>
        <v>152751.11000000002</v>
      </c>
      <c r="C174" s="43">
        <f t="shared" si="9"/>
        <v>954.69</v>
      </c>
      <c r="D174" s="43">
        <f t="shared" si="10"/>
        <v>382.1099999999999</v>
      </c>
      <c r="E174" s="43">
        <f t="shared" si="12"/>
        <v>152369.00000000003</v>
      </c>
    </row>
    <row r="175" spans="1:5" x14ac:dyDescent="0.2">
      <c r="A175" s="42">
        <v>161</v>
      </c>
      <c r="B175" s="43">
        <f t="shared" si="11"/>
        <v>152369.00000000003</v>
      </c>
      <c r="C175" s="43">
        <f t="shared" si="9"/>
        <v>952.31</v>
      </c>
      <c r="D175" s="43">
        <f t="shared" si="10"/>
        <v>384.49</v>
      </c>
      <c r="E175" s="43">
        <f t="shared" si="12"/>
        <v>151984.51000000004</v>
      </c>
    </row>
    <row r="176" spans="1:5" x14ac:dyDescent="0.2">
      <c r="A176" s="42">
        <v>162</v>
      </c>
      <c r="B176" s="43">
        <f t="shared" si="11"/>
        <v>151984.51000000004</v>
      </c>
      <c r="C176" s="43">
        <f t="shared" si="9"/>
        <v>949.9</v>
      </c>
      <c r="D176" s="43">
        <f t="shared" si="10"/>
        <v>386.9</v>
      </c>
      <c r="E176" s="43">
        <f t="shared" si="12"/>
        <v>151597.61000000004</v>
      </c>
    </row>
    <row r="177" spans="1:5" x14ac:dyDescent="0.2">
      <c r="A177" s="42">
        <v>163</v>
      </c>
      <c r="B177" s="43">
        <f t="shared" si="11"/>
        <v>151597.61000000004</v>
      </c>
      <c r="C177" s="43">
        <f t="shared" si="9"/>
        <v>947.49</v>
      </c>
      <c r="D177" s="43">
        <f t="shared" si="10"/>
        <v>389.30999999999995</v>
      </c>
      <c r="E177" s="43">
        <f t="shared" si="12"/>
        <v>151208.30000000005</v>
      </c>
    </row>
    <row r="178" spans="1:5" x14ac:dyDescent="0.2">
      <c r="A178" s="42">
        <v>164</v>
      </c>
      <c r="B178" s="43">
        <f t="shared" si="11"/>
        <v>151208.30000000005</v>
      </c>
      <c r="C178" s="43">
        <f t="shared" si="9"/>
        <v>945.05</v>
      </c>
      <c r="D178" s="43">
        <f t="shared" si="10"/>
        <v>391.75</v>
      </c>
      <c r="E178" s="43">
        <f t="shared" si="12"/>
        <v>150816.55000000005</v>
      </c>
    </row>
    <row r="179" spans="1:5" x14ac:dyDescent="0.2">
      <c r="A179" s="42">
        <v>165</v>
      </c>
      <c r="B179" s="43">
        <f t="shared" si="11"/>
        <v>150816.55000000005</v>
      </c>
      <c r="C179" s="43">
        <f t="shared" si="9"/>
        <v>942.6</v>
      </c>
      <c r="D179" s="43">
        <f t="shared" si="10"/>
        <v>394.19999999999993</v>
      </c>
      <c r="E179" s="43">
        <f t="shared" si="12"/>
        <v>150422.35000000003</v>
      </c>
    </row>
    <row r="180" spans="1:5" x14ac:dyDescent="0.2">
      <c r="A180" s="42">
        <v>166</v>
      </c>
      <c r="B180" s="43">
        <f t="shared" si="11"/>
        <v>150422.35000000003</v>
      </c>
      <c r="C180" s="43">
        <f t="shared" si="9"/>
        <v>940.14</v>
      </c>
      <c r="D180" s="43">
        <f t="shared" si="10"/>
        <v>396.65999999999997</v>
      </c>
      <c r="E180" s="43">
        <f t="shared" si="12"/>
        <v>150025.69000000003</v>
      </c>
    </row>
    <row r="181" spans="1:5" x14ac:dyDescent="0.2">
      <c r="A181" s="42">
        <v>167</v>
      </c>
      <c r="B181" s="43">
        <f t="shared" si="11"/>
        <v>150025.69000000003</v>
      </c>
      <c r="C181" s="43">
        <f t="shared" si="9"/>
        <v>937.66</v>
      </c>
      <c r="D181" s="43">
        <f t="shared" si="10"/>
        <v>399.14</v>
      </c>
      <c r="E181" s="43">
        <f t="shared" si="12"/>
        <v>149626.55000000002</v>
      </c>
    </row>
    <row r="182" spans="1:5" x14ac:dyDescent="0.2">
      <c r="A182" s="42">
        <v>168</v>
      </c>
      <c r="B182" s="43">
        <f t="shared" si="11"/>
        <v>149626.55000000002</v>
      </c>
      <c r="C182" s="43">
        <f t="shared" si="9"/>
        <v>935.17</v>
      </c>
      <c r="D182" s="43">
        <f t="shared" si="10"/>
        <v>401.63</v>
      </c>
      <c r="E182" s="43">
        <f t="shared" si="12"/>
        <v>149224.92000000001</v>
      </c>
    </row>
    <row r="183" spans="1:5" x14ac:dyDescent="0.2">
      <c r="A183" s="42">
        <v>169</v>
      </c>
      <c r="B183" s="43">
        <f t="shared" si="11"/>
        <v>149224.92000000001</v>
      </c>
      <c r="C183" s="43">
        <f t="shared" si="9"/>
        <v>932.66</v>
      </c>
      <c r="D183" s="43">
        <f t="shared" si="10"/>
        <v>404.14</v>
      </c>
      <c r="E183" s="43">
        <f t="shared" si="12"/>
        <v>148820.78</v>
      </c>
    </row>
    <row r="184" spans="1:5" x14ac:dyDescent="0.2">
      <c r="A184" s="42">
        <v>170</v>
      </c>
      <c r="B184" s="43">
        <f t="shared" si="11"/>
        <v>148820.78</v>
      </c>
      <c r="C184" s="43">
        <f t="shared" si="9"/>
        <v>930.13</v>
      </c>
      <c r="D184" s="43">
        <f t="shared" si="10"/>
        <v>406.66999999999996</v>
      </c>
      <c r="E184" s="43">
        <f t="shared" si="12"/>
        <v>148414.10999999999</v>
      </c>
    </row>
    <row r="185" spans="1:5" x14ac:dyDescent="0.2">
      <c r="A185" s="42">
        <v>171</v>
      </c>
      <c r="B185" s="43">
        <f t="shared" si="11"/>
        <v>148414.10999999999</v>
      </c>
      <c r="C185" s="43">
        <f t="shared" si="9"/>
        <v>927.59</v>
      </c>
      <c r="D185" s="43">
        <f t="shared" si="10"/>
        <v>409.20999999999992</v>
      </c>
      <c r="E185" s="43">
        <f t="shared" si="12"/>
        <v>148004.9</v>
      </c>
    </row>
    <row r="186" spans="1:5" x14ac:dyDescent="0.2">
      <c r="A186" s="42">
        <v>172</v>
      </c>
      <c r="B186" s="43">
        <f t="shared" si="11"/>
        <v>148004.9</v>
      </c>
      <c r="C186" s="43">
        <f t="shared" si="9"/>
        <v>925.03</v>
      </c>
      <c r="D186" s="43">
        <f t="shared" si="10"/>
        <v>411.77</v>
      </c>
      <c r="E186" s="43">
        <f t="shared" si="12"/>
        <v>147593.13</v>
      </c>
    </row>
    <row r="187" spans="1:5" x14ac:dyDescent="0.2">
      <c r="A187" s="42">
        <v>173</v>
      </c>
      <c r="B187" s="43">
        <f t="shared" si="11"/>
        <v>147593.13</v>
      </c>
      <c r="C187" s="43">
        <f t="shared" si="9"/>
        <v>922.46</v>
      </c>
      <c r="D187" s="43">
        <f t="shared" si="10"/>
        <v>414.33999999999992</v>
      </c>
      <c r="E187" s="43">
        <f t="shared" si="12"/>
        <v>147178.79</v>
      </c>
    </row>
    <row r="188" spans="1:5" x14ac:dyDescent="0.2">
      <c r="A188" s="42">
        <v>174</v>
      </c>
      <c r="B188" s="43">
        <f t="shared" si="11"/>
        <v>147178.79</v>
      </c>
      <c r="C188" s="43">
        <f t="shared" si="9"/>
        <v>919.87</v>
      </c>
      <c r="D188" s="43">
        <f t="shared" si="10"/>
        <v>416.92999999999995</v>
      </c>
      <c r="E188" s="43">
        <f t="shared" si="12"/>
        <v>146761.86000000002</v>
      </c>
    </row>
    <row r="189" spans="1:5" x14ac:dyDescent="0.2">
      <c r="A189" s="42">
        <v>175</v>
      </c>
      <c r="B189" s="43">
        <f t="shared" si="11"/>
        <v>146761.86000000002</v>
      </c>
      <c r="C189" s="43">
        <f t="shared" si="9"/>
        <v>917.26</v>
      </c>
      <c r="D189" s="43">
        <f t="shared" si="10"/>
        <v>419.53999999999996</v>
      </c>
      <c r="E189" s="43">
        <f t="shared" si="12"/>
        <v>146342.32</v>
      </c>
    </row>
    <row r="190" spans="1:5" x14ac:dyDescent="0.2">
      <c r="A190" s="42">
        <v>176</v>
      </c>
      <c r="B190" s="43">
        <f t="shared" si="11"/>
        <v>146342.32</v>
      </c>
      <c r="C190" s="43">
        <f t="shared" si="9"/>
        <v>914.64</v>
      </c>
      <c r="D190" s="43">
        <f t="shared" si="10"/>
        <v>422.15999999999997</v>
      </c>
      <c r="E190" s="43">
        <f t="shared" si="12"/>
        <v>145920.16</v>
      </c>
    </row>
    <row r="191" spans="1:5" x14ac:dyDescent="0.2">
      <c r="A191" s="42">
        <v>177</v>
      </c>
      <c r="B191" s="43">
        <f t="shared" si="11"/>
        <v>145920.16</v>
      </c>
      <c r="C191" s="43">
        <f t="shared" si="9"/>
        <v>912</v>
      </c>
      <c r="D191" s="43">
        <f t="shared" si="10"/>
        <v>424.79999999999995</v>
      </c>
      <c r="E191" s="43">
        <f t="shared" si="12"/>
        <v>145495.36000000002</v>
      </c>
    </row>
    <row r="192" spans="1:5" x14ac:dyDescent="0.2">
      <c r="A192" s="42">
        <v>178</v>
      </c>
      <c r="B192" s="43">
        <f t="shared" si="11"/>
        <v>145495.36000000002</v>
      </c>
      <c r="C192" s="43">
        <f t="shared" si="9"/>
        <v>909.35</v>
      </c>
      <c r="D192" s="43">
        <f t="shared" si="10"/>
        <v>427.44999999999993</v>
      </c>
      <c r="E192" s="43">
        <f t="shared" si="12"/>
        <v>145067.91</v>
      </c>
    </row>
    <row r="193" spans="1:5" x14ac:dyDescent="0.2">
      <c r="A193" s="42">
        <v>179</v>
      </c>
      <c r="B193" s="43">
        <f t="shared" si="11"/>
        <v>145067.91</v>
      </c>
      <c r="C193" s="43">
        <f t="shared" si="9"/>
        <v>906.67</v>
      </c>
      <c r="D193" s="43">
        <f t="shared" si="10"/>
        <v>430.13</v>
      </c>
      <c r="E193" s="43">
        <f t="shared" si="12"/>
        <v>144637.78</v>
      </c>
    </row>
    <row r="194" spans="1:5" x14ac:dyDescent="0.2">
      <c r="A194" s="42">
        <v>180</v>
      </c>
      <c r="B194" s="43">
        <f t="shared" si="11"/>
        <v>144637.78</v>
      </c>
      <c r="C194" s="43">
        <f t="shared" si="9"/>
        <v>903.99</v>
      </c>
      <c r="D194" s="43">
        <f t="shared" si="10"/>
        <v>432.80999999999995</v>
      </c>
      <c r="E194" s="43">
        <f t="shared" si="12"/>
        <v>144204.97</v>
      </c>
    </row>
    <row r="195" spans="1:5" x14ac:dyDescent="0.2">
      <c r="A195" s="42">
        <v>181</v>
      </c>
      <c r="B195" s="43">
        <f t="shared" si="11"/>
        <v>144204.97</v>
      </c>
      <c r="C195" s="43">
        <f t="shared" si="9"/>
        <v>901.28</v>
      </c>
      <c r="D195" s="43">
        <f t="shared" si="10"/>
        <v>435.52</v>
      </c>
      <c r="E195" s="43">
        <f t="shared" si="12"/>
        <v>143769.45000000001</v>
      </c>
    </row>
    <row r="196" spans="1:5" x14ac:dyDescent="0.2">
      <c r="A196" s="42">
        <v>182</v>
      </c>
      <c r="B196" s="43">
        <f t="shared" si="11"/>
        <v>143769.45000000001</v>
      </c>
      <c r="C196" s="43">
        <f t="shared" si="9"/>
        <v>898.56</v>
      </c>
      <c r="D196" s="43">
        <f t="shared" si="10"/>
        <v>438.24</v>
      </c>
      <c r="E196" s="43">
        <f t="shared" si="12"/>
        <v>143331.21000000002</v>
      </c>
    </row>
    <row r="197" spans="1:5" x14ac:dyDescent="0.2">
      <c r="A197" s="42">
        <v>183</v>
      </c>
      <c r="B197" s="43">
        <f t="shared" si="11"/>
        <v>143331.21000000002</v>
      </c>
      <c r="C197" s="43">
        <f t="shared" si="9"/>
        <v>895.82</v>
      </c>
      <c r="D197" s="43">
        <f t="shared" si="10"/>
        <v>440.9799999999999</v>
      </c>
      <c r="E197" s="43">
        <f t="shared" si="12"/>
        <v>142890.23000000001</v>
      </c>
    </row>
    <row r="198" spans="1:5" x14ac:dyDescent="0.2">
      <c r="A198" s="42">
        <v>184</v>
      </c>
      <c r="B198" s="43">
        <f t="shared" si="11"/>
        <v>142890.23000000001</v>
      </c>
      <c r="C198" s="43">
        <f t="shared" si="9"/>
        <v>893.06</v>
      </c>
      <c r="D198" s="43">
        <f t="shared" si="10"/>
        <v>443.74</v>
      </c>
      <c r="E198" s="43">
        <f t="shared" si="12"/>
        <v>142446.49000000002</v>
      </c>
    </row>
    <row r="199" spans="1:5" x14ac:dyDescent="0.2">
      <c r="A199" s="42">
        <v>185</v>
      </c>
      <c r="B199" s="43">
        <f t="shared" si="11"/>
        <v>142446.49000000002</v>
      </c>
      <c r="C199" s="43">
        <f t="shared" si="9"/>
        <v>890.29</v>
      </c>
      <c r="D199" s="43">
        <f t="shared" si="10"/>
        <v>446.51</v>
      </c>
      <c r="E199" s="43">
        <f t="shared" si="12"/>
        <v>141999.98000000001</v>
      </c>
    </row>
    <row r="200" spans="1:5" x14ac:dyDescent="0.2">
      <c r="A200" s="42">
        <v>186</v>
      </c>
      <c r="B200" s="43">
        <f t="shared" si="11"/>
        <v>141999.98000000001</v>
      </c>
      <c r="C200" s="43">
        <f t="shared" si="9"/>
        <v>887.5</v>
      </c>
      <c r="D200" s="43">
        <f t="shared" si="10"/>
        <v>449.29999999999995</v>
      </c>
      <c r="E200" s="43">
        <f t="shared" si="12"/>
        <v>141550.68000000002</v>
      </c>
    </row>
    <row r="201" spans="1:5" x14ac:dyDescent="0.2">
      <c r="A201" s="42">
        <v>187</v>
      </c>
      <c r="B201" s="43">
        <f t="shared" si="11"/>
        <v>141550.68000000002</v>
      </c>
      <c r="C201" s="43">
        <f t="shared" si="9"/>
        <v>884.69</v>
      </c>
      <c r="D201" s="43">
        <f t="shared" si="10"/>
        <v>452.1099999999999</v>
      </c>
      <c r="E201" s="43">
        <f t="shared" si="12"/>
        <v>141098.57000000004</v>
      </c>
    </row>
    <row r="202" spans="1:5" x14ac:dyDescent="0.2">
      <c r="A202" s="42">
        <v>188</v>
      </c>
      <c r="B202" s="43">
        <f t="shared" si="11"/>
        <v>141098.57000000004</v>
      </c>
      <c r="C202" s="43">
        <f t="shared" si="9"/>
        <v>881.87</v>
      </c>
      <c r="D202" s="43">
        <f t="shared" si="10"/>
        <v>454.92999999999995</v>
      </c>
      <c r="E202" s="43">
        <f t="shared" si="12"/>
        <v>140643.64000000004</v>
      </c>
    </row>
    <row r="203" spans="1:5" x14ac:dyDescent="0.2">
      <c r="A203" s="42">
        <v>189</v>
      </c>
      <c r="B203" s="43">
        <f t="shared" si="11"/>
        <v>140643.64000000004</v>
      </c>
      <c r="C203" s="43">
        <f t="shared" ref="C203:C266" si="13">ROUND(B203*C$7,2)</f>
        <v>879.02</v>
      </c>
      <c r="D203" s="43">
        <f t="shared" ref="D203:D266" si="14">C$4-C203</f>
        <v>457.78</v>
      </c>
      <c r="E203" s="43">
        <f t="shared" si="12"/>
        <v>140185.86000000004</v>
      </c>
    </row>
    <row r="204" spans="1:5" x14ac:dyDescent="0.2">
      <c r="A204" s="42">
        <v>190</v>
      </c>
      <c r="B204" s="43">
        <f t="shared" si="11"/>
        <v>140185.86000000004</v>
      </c>
      <c r="C204" s="43">
        <f t="shared" si="13"/>
        <v>876.16</v>
      </c>
      <c r="D204" s="43">
        <f t="shared" si="14"/>
        <v>460.64</v>
      </c>
      <c r="E204" s="43">
        <f t="shared" si="12"/>
        <v>139725.22000000003</v>
      </c>
    </row>
    <row r="205" spans="1:5" x14ac:dyDescent="0.2">
      <c r="A205" s="42">
        <v>191</v>
      </c>
      <c r="B205" s="43">
        <f t="shared" si="11"/>
        <v>139725.22000000003</v>
      </c>
      <c r="C205" s="43">
        <f t="shared" si="13"/>
        <v>873.28</v>
      </c>
      <c r="D205" s="43">
        <f t="shared" si="14"/>
        <v>463.52</v>
      </c>
      <c r="E205" s="43">
        <f t="shared" si="12"/>
        <v>139261.70000000004</v>
      </c>
    </row>
    <row r="206" spans="1:5" x14ac:dyDescent="0.2">
      <c r="A206" s="42">
        <v>192</v>
      </c>
      <c r="B206" s="43">
        <f t="shared" si="11"/>
        <v>139261.70000000004</v>
      </c>
      <c r="C206" s="43">
        <f t="shared" si="13"/>
        <v>870.39</v>
      </c>
      <c r="D206" s="43">
        <f t="shared" si="14"/>
        <v>466.40999999999997</v>
      </c>
      <c r="E206" s="43">
        <f t="shared" si="12"/>
        <v>138795.29000000004</v>
      </c>
    </row>
    <row r="207" spans="1:5" x14ac:dyDescent="0.2">
      <c r="A207" s="42">
        <v>193</v>
      </c>
      <c r="B207" s="43">
        <f t="shared" ref="B207:B270" si="15">E206</f>
        <v>138795.29000000004</v>
      </c>
      <c r="C207" s="43">
        <f t="shared" si="13"/>
        <v>867.47</v>
      </c>
      <c r="D207" s="43">
        <f t="shared" si="14"/>
        <v>469.32999999999993</v>
      </c>
      <c r="E207" s="43">
        <f t="shared" ref="E207:E270" si="16">B207-D207</f>
        <v>138325.96000000005</v>
      </c>
    </row>
    <row r="208" spans="1:5" x14ac:dyDescent="0.2">
      <c r="A208" s="42">
        <v>194</v>
      </c>
      <c r="B208" s="43">
        <f t="shared" si="15"/>
        <v>138325.96000000005</v>
      </c>
      <c r="C208" s="43">
        <f t="shared" si="13"/>
        <v>864.54</v>
      </c>
      <c r="D208" s="43">
        <f t="shared" si="14"/>
        <v>472.26</v>
      </c>
      <c r="E208" s="43">
        <f t="shared" si="16"/>
        <v>137853.70000000004</v>
      </c>
    </row>
    <row r="209" spans="1:5" x14ac:dyDescent="0.2">
      <c r="A209" s="42">
        <v>195</v>
      </c>
      <c r="B209" s="43">
        <f t="shared" si="15"/>
        <v>137853.70000000004</v>
      </c>
      <c r="C209" s="43">
        <f t="shared" si="13"/>
        <v>861.59</v>
      </c>
      <c r="D209" s="43">
        <f t="shared" si="14"/>
        <v>475.20999999999992</v>
      </c>
      <c r="E209" s="43">
        <f t="shared" si="16"/>
        <v>137378.49000000005</v>
      </c>
    </row>
    <row r="210" spans="1:5" x14ac:dyDescent="0.2">
      <c r="A210" s="42">
        <v>196</v>
      </c>
      <c r="B210" s="43">
        <f t="shared" si="15"/>
        <v>137378.49000000005</v>
      </c>
      <c r="C210" s="43">
        <f t="shared" si="13"/>
        <v>858.62</v>
      </c>
      <c r="D210" s="43">
        <f t="shared" si="14"/>
        <v>478.17999999999995</v>
      </c>
      <c r="E210" s="43">
        <f t="shared" si="16"/>
        <v>136900.31000000006</v>
      </c>
    </row>
    <row r="211" spans="1:5" x14ac:dyDescent="0.2">
      <c r="A211" s="42">
        <v>197</v>
      </c>
      <c r="B211" s="43">
        <f t="shared" si="15"/>
        <v>136900.31000000006</v>
      </c>
      <c r="C211" s="43">
        <f t="shared" si="13"/>
        <v>855.63</v>
      </c>
      <c r="D211" s="43">
        <f t="shared" si="14"/>
        <v>481.16999999999996</v>
      </c>
      <c r="E211" s="43">
        <f t="shared" si="16"/>
        <v>136419.14000000004</v>
      </c>
    </row>
    <row r="212" spans="1:5" x14ac:dyDescent="0.2">
      <c r="A212" s="42">
        <v>198</v>
      </c>
      <c r="B212" s="43">
        <f t="shared" si="15"/>
        <v>136419.14000000004</v>
      </c>
      <c r="C212" s="43">
        <f t="shared" si="13"/>
        <v>852.62</v>
      </c>
      <c r="D212" s="43">
        <f t="shared" si="14"/>
        <v>484.17999999999995</v>
      </c>
      <c r="E212" s="43">
        <f t="shared" si="16"/>
        <v>135934.96000000005</v>
      </c>
    </row>
    <row r="213" spans="1:5" x14ac:dyDescent="0.2">
      <c r="A213" s="42">
        <v>199</v>
      </c>
      <c r="B213" s="43">
        <f t="shared" si="15"/>
        <v>135934.96000000005</v>
      </c>
      <c r="C213" s="43">
        <f t="shared" si="13"/>
        <v>849.59</v>
      </c>
      <c r="D213" s="43">
        <f t="shared" si="14"/>
        <v>487.20999999999992</v>
      </c>
      <c r="E213" s="43">
        <f t="shared" si="16"/>
        <v>135447.75000000006</v>
      </c>
    </row>
    <row r="214" spans="1:5" x14ac:dyDescent="0.2">
      <c r="A214" s="42">
        <v>200</v>
      </c>
      <c r="B214" s="43">
        <f t="shared" si="15"/>
        <v>135447.75000000006</v>
      </c>
      <c r="C214" s="43">
        <f t="shared" si="13"/>
        <v>846.55</v>
      </c>
      <c r="D214" s="43">
        <f t="shared" si="14"/>
        <v>490.25</v>
      </c>
      <c r="E214" s="43">
        <f t="shared" si="16"/>
        <v>134957.50000000006</v>
      </c>
    </row>
    <row r="215" spans="1:5" x14ac:dyDescent="0.2">
      <c r="A215" s="42">
        <v>201</v>
      </c>
      <c r="B215" s="43">
        <f t="shared" si="15"/>
        <v>134957.50000000006</v>
      </c>
      <c r="C215" s="43">
        <f t="shared" si="13"/>
        <v>843.48</v>
      </c>
      <c r="D215" s="43">
        <f t="shared" si="14"/>
        <v>493.31999999999994</v>
      </c>
      <c r="E215" s="43">
        <f t="shared" si="16"/>
        <v>134464.18000000005</v>
      </c>
    </row>
    <row r="216" spans="1:5" x14ac:dyDescent="0.2">
      <c r="A216" s="42">
        <v>202</v>
      </c>
      <c r="B216" s="43">
        <f t="shared" si="15"/>
        <v>134464.18000000005</v>
      </c>
      <c r="C216" s="43">
        <f t="shared" si="13"/>
        <v>840.4</v>
      </c>
      <c r="D216" s="43">
        <f t="shared" si="14"/>
        <v>496.4</v>
      </c>
      <c r="E216" s="43">
        <f t="shared" si="16"/>
        <v>133967.78000000006</v>
      </c>
    </row>
    <row r="217" spans="1:5" x14ac:dyDescent="0.2">
      <c r="A217" s="42">
        <v>203</v>
      </c>
      <c r="B217" s="43">
        <f t="shared" si="15"/>
        <v>133967.78000000006</v>
      </c>
      <c r="C217" s="43">
        <f t="shared" si="13"/>
        <v>837.3</v>
      </c>
      <c r="D217" s="43">
        <f t="shared" si="14"/>
        <v>499.5</v>
      </c>
      <c r="E217" s="43">
        <f t="shared" si="16"/>
        <v>133468.28000000006</v>
      </c>
    </row>
    <row r="218" spans="1:5" x14ac:dyDescent="0.2">
      <c r="A218" s="42">
        <v>204</v>
      </c>
      <c r="B218" s="43">
        <f t="shared" si="15"/>
        <v>133468.28000000006</v>
      </c>
      <c r="C218" s="43">
        <f t="shared" si="13"/>
        <v>834.18</v>
      </c>
      <c r="D218" s="43">
        <f t="shared" si="14"/>
        <v>502.62</v>
      </c>
      <c r="E218" s="43">
        <f t="shared" si="16"/>
        <v>132965.66000000006</v>
      </c>
    </row>
    <row r="219" spans="1:5" x14ac:dyDescent="0.2">
      <c r="A219" s="42">
        <v>205</v>
      </c>
      <c r="B219" s="43">
        <f t="shared" si="15"/>
        <v>132965.66000000006</v>
      </c>
      <c r="C219" s="43">
        <f t="shared" si="13"/>
        <v>831.04</v>
      </c>
      <c r="D219" s="43">
        <f t="shared" si="14"/>
        <v>505.76</v>
      </c>
      <c r="E219" s="43">
        <f t="shared" si="16"/>
        <v>132459.90000000005</v>
      </c>
    </row>
    <row r="220" spans="1:5" x14ac:dyDescent="0.2">
      <c r="A220" s="42">
        <v>206</v>
      </c>
      <c r="B220" s="43">
        <f t="shared" si="15"/>
        <v>132459.90000000005</v>
      </c>
      <c r="C220" s="43">
        <f t="shared" si="13"/>
        <v>827.87</v>
      </c>
      <c r="D220" s="43">
        <f t="shared" si="14"/>
        <v>508.92999999999995</v>
      </c>
      <c r="E220" s="43">
        <f t="shared" si="16"/>
        <v>131950.97000000006</v>
      </c>
    </row>
    <row r="221" spans="1:5" x14ac:dyDescent="0.2">
      <c r="A221" s="42">
        <v>207</v>
      </c>
      <c r="B221" s="43">
        <f t="shared" si="15"/>
        <v>131950.97000000006</v>
      </c>
      <c r="C221" s="43">
        <f t="shared" si="13"/>
        <v>824.69</v>
      </c>
      <c r="D221" s="43">
        <f t="shared" si="14"/>
        <v>512.1099999999999</v>
      </c>
      <c r="E221" s="43">
        <f t="shared" si="16"/>
        <v>131438.86000000007</v>
      </c>
    </row>
    <row r="222" spans="1:5" x14ac:dyDescent="0.2">
      <c r="A222" s="42">
        <v>208</v>
      </c>
      <c r="B222" s="43">
        <f t="shared" si="15"/>
        <v>131438.86000000007</v>
      </c>
      <c r="C222" s="43">
        <f t="shared" si="13"/>
        <v>821.49</v>
      </c>
      <c r="D222" s="43">
        <f t="shared" si="14"/>
        <v>515.30999999999995</v>
      </c>
      <c r="E222" s="43">
        <f t="shared" si="16"/>
        <v>130923.55000000008</v>
      </c>
    </row>
    <row r="223" spans="1:5" x14ac:dyDescent="0.2">
      <c r="A223" s="42">
        <v>209</v>
      </c>
      <c r="B223" s="43">
        <f t="shared" si="15"/>
        <v>130923.55000000008</v>
      </c>
      <c r="C223" s="43">
        <f t="shared" si="13"/>
        <v>818.27</v>
      </c>
      <c r="D223" s="43">
        <f t="shared" si="14"/>
        <v>518.53</v>
      </c>
      <c r="E223" s="43">
        <f t="shared" si="16"/>
        <v>130405.02000000008</v>
      </c>
    </row>
    <row r="224" spans="1:5" x14ac:dyDescent="0.2">
      <c r="A224" s="42">
        <v>210</v>
      </c>
      <c r="B224" s="43">
        <f t="shared" si="15"/>
        <v>130405.02000000008</v>
      </c>
      <c r="C224" s="43">
        <f t="shared" si="13"/>
        <v>815.03</v>
      </c>
      <c r="D224" s="43">
        <f t="shared" si="14"/>
        <v>521.77</v>
      </c>
      <c r="E224" s="43">
        <f t="shared" si="16"/>
        <v>129883.25000000007</v>
      </c>
    </row>
    <row r="225" spans="1:5" x14ac:dyDescent="0.2">
      <c r="A225" s="42">
        <v>211</v>
      </c>
      <c r="B225" s="43">
        <f t="shared" si="15"/>
        <v>129883.25000000007</v>
      </c>
      <c r="C225" s="43">
        <f t="shared" si="13"/>
        <v>811.77</v>
      </c>
      <c r="D225" s="43">
        <f t="shared" si="14"/>
        <v>525.03</v>
      </c>
      <c r="E225" s="43">
        <f t="shared" si="16"/>
        <v>129358.22000000007</v>
      </c>
    </row>
    <row r="226" spans="1:5" x14ac:dyDescent="0.2">
      <c r="A226" s="42">
        <v>212</v>
      </c>
      <c r="B226" s="43">
        <f t="shared" si="15"/>
        <v>129358.22000000007</v>
      </c>
      <c r="C226" s="43">
        <f t="shared" si="13"/>
        <v>808.49</v>
      </c>
      <c r="D226" s="43">
        <f t="shared" si="14"/>
        <v>528.30999999999995</v>
      </c>
      <c r="E226" s="43">
        <f t="shared" si="16"/>
        <v>128829.91000000008</v>
      </c>
    </row>
    <row r="227" spans="1:5" x14ac:dyDescent="0.2">
      <c r="A227" s="42">
        <v>213</v>
      </c>
      <c r="B227" s="43">
        <f t="shared" si="15"/>
        <v>128829.91000000008</v>
      </c>
      <c r="C227" s="43">
        <f t="shared" si="13"/>
        <v>805.19</v>
      </c>
      <c r="D227" s="43">
        <f t="shared" si="14"/>
        <v>531.6099999999999</v>
      </c>
      <c r="E227" s="43">
        <f t="shared" si="16"/>
        <v>128298.30000000008</v>
      </c>
    </row>
    <row r="228" spans="1:5" x14ac:dyDescent="0.2">
      <c r="A228" s="42">
        <v>214</v>
      </c>
      <c r="B228" s="43">
        <f t="shared" si="15"/>
        <v>128298.30000000008</v>
      </c>
      <c r="C228" s="43">
        <f t="shared" si="13"/>
        <v>801.86</v>
      </c>
      <c r="D228" s="43">
        <f t="shared" si="14"/>
        <v>534.93999999999994</v>
      </c>
      <c r="E228" s="43">
        <f t="shared" si="16"/>
        <v>127763.36000000007</v>
      </c>
    </row>
    <row r="229" spans="1:5" x14ac:dyDescent="0.2">
      <c r="A229" s="42">
        <v>215</v>
      </c>
      <c r="B229" s="43">
        <f t="shared" si="15"/>
        <v>127763.36000000007</v>
      </c>
      <c r="C229" s="43">
        <f t="shared" si="13"/>
        <v>798.52</v>
      </c>
      <c r="D229" s="43">
        <f t="shared" si="14"/>
        <v>538.28</v>
      </c>
      <c r="E229" s="43">
        <f t="shared" si="16"/>
        <v>127225.08000000007</v>
      </c>
    </row>
    <row r="230" spans="1:5" x14ac:dyDescent="0.2">
      <c r="A230" s="42">
        <v>216</v>
      </c>
      <c r="B230" s="43">
        <f t="shared" si="15"/>
        <v>127225.08000000007</v>
      </c>
      <c r="C230" s="43">
        <f t="shared" si="13"/>
        <v>795.16</v>
      </c>
      <c r="D230" s="43">
        <f t="shared" si="14"/>
        <v>541.64</v>
      </c>
      <c r="E230" s="43">
        <f t="shared" si="16"/>
        <v>126683.44000000008</v>
      </c>
    </row>
    <row r="231" spans="1:5" x14ac:dyDescent="0.2">
      <c r="A231" s="42">
        <v>217</v>
      </c>
      <c r="B231" s="43">
        <f t="shared" si="15"/>
        <v>126683.44000000008</v>
      </c>
      <c r="C231" s="43">
        <f t="shared" si="13"/>
        <v>791.77</v>
      </c>
      <c r="D231" s="43">
        <f t="shared" si="14"/>
        <v>545.03</v>
      </c>
      <c r="E231" s="43">
        <f t="shared" si="16"/>
        <v>126138.41000000008</v>
      </c>
    </row>
    <row r="232" spans="1:5" x14ac:dyDescent="0.2">
      <c r="A232" s="42">
        <v>218</v>
      </c>
      <c r="B232" s="43">
        <f t="shared" si="15"/>
        <v>126138.41000000008</v>
      </c>
      <c r="C232" s="43">
        <f t="shared" si="13"/>
        <v>788.37</v>
      </c>
      <c r="D232" s="43">
        <f t="shared" si="14"/>
        <v>548.42999999999995</v>
      </c>
      <c r="E232" s="43">
        <f t="shared" si="16"/>
        <v>125589.98000000008</v>
      </c>
    </row>
    <row r="233" spans="1:5" x14ac:dyDescent="0.2">
      <c r="A233" s="42">
        <v>219</v>
      </c>
      <c r="B233" s="43">
        <f t="shared" si="15"/>
        <v>125589.98000000008</v>
      </c>
      <c r="C233" s="43">
        <f t="shared" si="13"/>
        <v>784.94</v>
      </c>
      <c r="D233" s="43">
        <f t="shared" si="14"/>
        <v>551.8599999999999</v>
      </c>
      <c r="E233" s="43">
        <f t="shared" si="16"/>
        <v>125038.12000000008</v>
      </c>
    </row>
    <row r="234" spans="1:5" x14ac:dyDescent="0.2">
      <c r="A234" s="42">
        <v>220</v>
      </c>
      <c r="B234" s="43">
        <f t="shared" si="15"/>
        <v>125038.12000000008</v>
      </c>
      <c r="C234" s="43">
        <f t="shared" si="13"/>
        <v>781.49</v>
      </c>
      <c r="D234" s="43">
        <f t="shared" si="14"/>
        <v>555.30999999999995</v>
      </c>
      <c r="E234" s="43">
        <f t="shared" si="16"/>
        <v>124482.81000000008</v>
      </c>
    </row>
    <row r="235" spans="1:5" x14ac:dyDescent="0.2">
      <c r="A235" s="42">
        <v>221</v>
      </c>
      <c r="B235" s="43">
        <f t="shared" si="15"/>
        <v>124482.81000000008</v>
      </c>
      <c r="C235" s="43">
        <f t="shared" si="13"/>
        <v>778.02</v>
      </c>
      <c r="D235" s="43">
        <f t="shared" si="14"/>
        <v>558.78</v>
      </c>
      <c r="E235" s="43">
        <f t="shared" si="16"/>
        <v>123924.03000000009</v>
      </c>
    </row>
    <row r="236" spans="1:5" x14ac:dyDescent="0.2">
      <c r="A236" s="42">
        <v>222</v>
      </c>
      <c r="B236" s="43">
        <f t="shared" si="15"/>
        <v>123924.03000000009</v>
      </c>
      <c r="C236" s="43">
        <f t="shared" si="13"/>
        <v>774.53</v>
      </c>
      <c r="D236" s="43">
        <f t="shared" si="14"/>
        <v>562.27</v>
      </c>
      <c r="E236" s="43">
        <f t="shared" si="16"/>
        <v>123361.76000000008</v>
      </c>
    </row>
    <row r="237" spans="1:5" x14ac:dyDescent="0.2">
      <c r="A237" s="42">
        <v>223</v>
      </c>
      <c r="B237" s="43">
        <f t="shared" si="15"/>
        <v>123361.76000000008</v>
      </c>
      <c r="C237" s="43">
        <f t="shared" si="13"/>
        <v>771.01</v>
      </c>
      <c r="D237" s="43">
        <f t="shared" si="14"/>
        <v>565.79</v>
      </c>
      <c r="E237" s="43">
        <f t="shared" si="16"/>
        <v>122795.97000000009</v>
      </c>
    </row>
    <row r="238" spans="1:5" x14ac:dyDescent="0.2">
      <c r="A238" s="42">
        <v>224</v>
      </c>
      <c r="B238" s="43">
        <f t="shared" si="15"/>
        <v>122795.97000000009</v>
      </c>
      <c r="C238" s="43">
        <f t="shared" si="13"/>
        <v>767.47</v>
      </c>
      <c r="D238" s="43">
        <f t="shared" si="14"/>
        <v>569.32999999999993</v>
      </c>
      <c r="E238" s="43">
        <f t="shared" si="16"/>
        <v>122226.64000000009</v>
      </c>
    </row>
    <row r="239" spans="1:5" x14ac:dyDescent="0.2">
      <c r="A239" s="42">
        <v>225</v>
      </c>
      <c r="B239" s="43">
        <f t="shared" si="15"/>
        <v>122226.64000000009</v>
      </c>
      <c r="C239" s="43">
        <f t="shared" si="13"/>
        <v>763.92</v>
      </c>
      <c r="D239" s="43">
        <f t="shared" si="14"/>
        <v>572.88</v>
      </c>
      <c r="E239" s="43">
        <f t="shared" si="16"/>
        <v>121653.76000000008</v>
      </c>
    </row>
    <row r="240" spans="1:5" x14ac:dyDescent="0.2">
      <c r="A240" s="42">
        <v>226</v>
      </c>
      <c r="B240" s="43">
        <f t="shared" si="15"/>
        <v>121653.76000000008</v>
      </c>
      <c r="C240" s="43">
        <f t="shared" si="13"/>
        <v>760.34</v>
      </c>
      <c r="D240" s="43">
        <f t="shared" si="14"/>
        <v>576.45999999999992</v>
      </c>
      <c r="E240" s="43">
        <f t="shared" si="16"/>
        <v>121077.30000000008</v>
      </c>
    </row>
    <row r="241" spans="1:5" x14ac:dyDescent="0.2">
      <c r="A241" s="42">
        <v>227</v>
      </c>
      <c r="B241" s="43">
        <f t="shared" si="15"/>
        <v>121077.30000000008</v>
      </c>
      <c r="C241" s="43">
        <f t="shared" si="13"/>
        <v>756.73</v>
      </c>
      <c r="D241" s="43">
        <f t="shared" si="14"/>
        <v>580.06999999999994</v>
      </c>
      <c r="E241" s="43">
        <f t="shared" si="16"/>
        <v>120497.23000000007</v>
      </c>
    </row>
    <row r="242" spans="1:5" x14ac:dyDescent="0.2">
      <c r="A242" s="42">
        <v>228</v>
      </c>
      <c r="B242" s="43">
        <f t="shared" si="15"/>
        <v>120497.23000000007</v>
      </c>
      <c r="C242" s="43">
        <f t="shared" si="13"/>
        <v>753.11</v>
      </c>
      <c r="D242" s="43">
        <f t="shared" si="14"/>
        <v>583.68999999999994</v>
      </c>
      <c r="E242" s="43">
        <f t="shared" si="16"/>
        <v>119913.54000000007</v>
      </c>
    </row>
    <row r="243" spans="1:5" x14ac:dyDescent="0.2">
      <c r="A243" s="42">
        <v>229</v>
      </c>
      <c r="B243" s="43">
        <f t="shared" si="15"/>
        <v>119913.54000000007</v>
      </c>
      <c r="C243" s="43">
        <f t="shared" si="13"/>
        <v>749.46</v>
      </c>
      <c r="D243" s="43">
        <f t="shared" si="14"/>
        <v>587.33999999999992</v>
      </c>
      <c r="E243" s="43">
        <f t="shared" si="16"/>
        <v>119326.20000000007</v>
      </c>
    </row>
    <row r="244" spans="1:5" x14ac:dyDescent="0.2">
      <c r="A244" s="42">
        <v>230</v>
      </c>
      <c r="B244" s="43">
        <f t="shared" si="15"/>
        <v>119326.20000000007</v>
      </c>
      <c r="C244" s="43">
        <f t="shared" si="13"/>
        <v>745.79</v>
      </c>
      <c r="D244" s="43">
        <f t="shared" si="14"/>
        <v>591.01</v>
      </c>
      <c r="E244" s="43">
        <f t="shared" si="16"/>
        <v>118735.19000000008</v>
      </c>
    </row>
    <row r="245" spans="1:5" x14ac:dyDescent="0.2">
      <c r="A245" s="42">
        <v>231</v>
      </c>
      <c r="B245" s="43">
        <f t="shared" si="15"/>
        <v>118735.19000000008</v>
      </c>
      <c r="C245" s="43">
        <f t="shared" si="13"/>
        <v>742.09</v>
      </c>
      <c r="D245" s="43">
        <f t="shared" si="14"/>
        <v>594.70999999999992</v>
      </c>
      <c r="E245" s="43">
        <f t="shared" si="16"/>
        <v>118140.48000000007</v>
      </c>
    </row>
    <row r="246" spans="1:5" x14ac:dyDescent="0.2">
      <c r="A246" s="42">
        <v>232</v>
      </c>
      <c r="B246" s="43">
        <f t="shared" si="15"/>
        <v>118140.48000000007</v>
      </c>
      <c r="C246" s="43">
        <f t="shared" si="13"/>
        <v>738.38</v>
      </c>
      <c r="D246" s="43">
        <f t="shared" si="14"/>
        <v>598.41999999999996</v>
      </c>
      <c r="E246" s="43">
        <f t="shared" si="16"/>
        <v>117542.06000000007</v>
      </c>
    </row>
    <row r="247" spans="1:5" x14ac:dyDescent="0.2">
      <c r="A247" s="42">
        <v>233</v>
      </c>
      <c r="B247" s="43">
        <f t="shared" si="15"/>
        <v>117542.06000000007</v>
      </c>
      <c r="C247" s="43">
        <f t="shared" si="13"/>
        <v>734.64</v>
      </c>
      <c r="D247" s="43">
        <f t="shared" si="14"/>
        <v>602.16</v>
      </c>
      <c r="E247" s="43">
        <f t="shared" si="16"/>
        <v>116939.90000000007</v>
      </c>
    </row>
    <row r="248" spans="1:5" x14ac:dyDescent="0.2">
      <c r="A248" s="42">
        <v>234</v>
      </c>
      <c r="B248" s="43">
        <f t="shared" si="15"/>
        <v>116939.90000000007</v>
      </c>
      <c r="C248" s="43">
        <f t="shared" si="13"/>
        <v>730.87</v>
      </c>
      <c r="D248" s="43">
        <f t="shared" si="14"/>
        <v>605.92999999999995</v>
      </c>
      <c r="E248" s="43">
        <f t="shared" si="16"/>
        <v>116333.97000000007</v>
      </c>
    </row>
    <row r="249" spans="1:5" x14ac:dyDescent="0.2">
      <c r="A249" s="42">
        <v>235</v>
      </c>
      <c r="B249" s="43">
        <f t="shared" si="15"/>
        <v>116333.97000000007</v>
      </c>
      <c r="C249" s="43">
        <f t="shared" si="13"/>
        <v>727.09</v>
      </c>
      <c r="D249" s="43">
        <f t="shared" si="14"/>
        <v>609.70999999999992</v>
      </c>
      <c r="E249" s="43">
        <f t="shared" si="16"/>
        <v>115724.26000000007</v>
      </c>
    </row>
    <row r="250" spans="1:5" x14ac:dyDescent="0.2">
      <c r="A250" s="42">
        <v>236</v>
      </c>
      <c r="B250" s="43">
        <f t="shared" si="15"/>
        <v>115724.26000000007</v>
      </c>
      <c r="C250" s="43">
        <f t="shared" si="13"/>
        <v>723.28</v>
      </c>
      <c r="D250" s="43">
        <f t="shared" si="14"/>
        <v>613.52</v>
      </c>
      <c r="E250" s="43">
        <f t="shared" si="16"/>
        <v>115110.74000000006</v>
      </c>
    </row>
    <row r="251" spans="1:5" x14ac:dyDescent="0.2">
      <c r="A251" s="42">
        <v>237</v>
      </c>
      <c r="B251" s="43">
        <f t="shared" si="15"/>
        <v>115110.74000000006</v>
      </c>
      <c r="C251" s="43">
        <f t="shared" si="13"/>
        <v>719.44</v>
      </c>
      <c r="D251" s="43">
        <f t="shared" si="14"/>
        <v>617.3599999999999</v>
      </c>
      <c r="E251" s="43">
        <f t="shared" si="16"/>
        <v>114493.38000000006</v>
      </c>
    </row>
    <row r="252" spans="1:5" x14ac:dyDescent="0.2">
      <c r="A252" s="42">
        <v>238</v>
      </c>
      <c r="B252" s="43">
        <f t="shared" si="15"/>
        <v>114493.38000000006</v>
      </c>
      <c r="C252" s="43">
        <f t="shared" si="13"/>
        <v>715.58</v>
      </c>
      <c r="D252" s="43">
        <f t="shared" si="14"/>
        <v>621.21999999999991</v>
      </c>
      <c r="E252" s="43">
        <f t="shared" si="16"/>
        <v>113872.16000000006</v>
      </c>
    </row>
    <row r="253" spans="1:5" x14ac:dyDescent="0.2">
      <c r="A253" s="42">
        <v>239</v>
      </c>
      <c r="B253" s="43">
        <f t="shared" si="15"/>
        <v>113872.16000000006</v>
      </c>
      <c r="C253" s="43">
        <f t="shared" si="13"/>
        <v>711.7</v>
      </c>
      <c r="D253" s="43">
        <f t="shared" si="14"/>
        <v>625.09999999999991</v>
      </c>
      <c r="E253" s="43">
        <f t="shared" si="16"/>
        <v>113247.06000000006</v>
      </c>
    </row>
    <row r="254" spans="1:5" x14ac:dyDescent="0.2">
      <c r="A254" s="42">
        <v>240</v>
      </c>
      <c r="B254" s="43">
        <f t="shared" si="15"/>
        <v>113247.06000000006</v>
      </c>
      <c r="C254" s="43">
        <f t="shared" si="13"/>
        <v>707.79</v>
      </c>
      <c r="D254" s="43">
        <f t="shared" si="14"/>
        <v>629.01</v>
      </c>
      <c r="E254" s="43">
        <f t="shared" si="16"/>
        <v>112618.05000000006</v>
      </c>
    </row>
    <row r="255" spans="1:5" x14ac:dyDescent="0.2">
      <c r="A255" s="42">
        <v>241</v>
      </c>
      <c r="B255" s="43">
        <f t="shared" si="15"/>
        <v>112618.05000000006</v>
      </c>
      <c r="C255" s="43">
        <f t="shared" si="13"/>
        <v>703.86</v>
      </c>
      <c r="D255" s="43">
        <f t="shared" si="14"/>
        <v>632.93999999999994</v>
      </c>
      <c r="E255" s="43">
        <f t="shared" si="16"/>
        <v>111985.11000000006</v>
      </c>
    </row>
    <row r="256" spans="1:5" x14ac:dyDescent="0.2">
      <c r="A256" s="42">
        <v>242</v>
      </c>
      <c r="B256" s="43">
        <f t="shared" si="15"/>
        <v>111985.11000000006</v>
      </c>
      <c r="C256" s="43">
        <f t="shared" si="13"/>
        <v>699.91</v>
      </c>
      <c r="D256" s="43">
        <f t="shared" si="14"/>
        <v>636.89</v>
      </c>
      <c r="E256" s="43">
        <f t="shared" si="16"/>
        <v>111348.22000000006</v>
      </c>
    </row>
    <row r="257" spans="1:5" x14ac:dyDescent="0.2">
      <c r="A257" s="42">
        <v>243</v>
      </c>
      <c r="B257" s="43">
        <f t="shared" si="15"/>
        <v>111348.22000000006</v>
      </c>
      <c r="C257" s="43">
        <f t="shared" si="13"/>
        <v>695.93</v>
      </c>
      <c r="D257" s="43">
        <f t="shared" si="14"/>
        <v>640.87</v>
      </c>
      <c r="E257" s="43">
        <f t="shared" si="16"/>
        <v>110707.35000000006</v>
      </c>
    </row>
    <row r="258" spans="1:5" x14ac:dyDescent="0.2">
      <c r="A258" s="42">
        <v>244</v>
      </c>
      <c r="B258" s="43">
        <f t="shared" si="15"/>
        <v>110707.35000000006</v>
      </c>
      <c r="C258" s="43">
        <f t="shared" si="13"/>
        <v>691.92</v>
      </c>
      <c r="D258" s="43">
        <f t="shared" si="14"/>
        <v>644.88</v>
      </c>
      <c r="E258" s="43">
        <f t="shared" si="16"/>
        <v>110062.47000000006</v>
      </c>
    </row>
    <row r="259" spans="1:5" x14ac:dyDescent="0.2">
      <c r="A259" s="42">
        <v>245</v>
      </c>
      <c r="B259" s="43">
        <f t="shared" si="15"/>
        <v>110062.47000000006</v>
      </c>
      <c r="C259" s="43">
        <f t="shared" si="13"/>
        <v>687.89</v>
      </c>
      <c r="D259" s="43">
        <f t="shared" si="14"/>
        <v>648.91</v>
      </c>
      <c r="E259" s="43">
        <f t="shared" si="16"/>
        <v>109413.56000000006</v>
      </c>
    </row>
    <row r="260" spans="1:5" x14ac:dyDescent="0.2">
      <c r="A260" s="42">
        <v>246</v>
      </c>
      <c r="B260" s="43">
        <f t="shared" si="15"/>
        <v>109413.56000000006</v>
      </c>
      <c r="C260" s="43">
        <f t="shared" si="13"/>
        <v>683.83</v>
      </c>
      <c r="D260" s="43">
        <f t="shared" si="14"/>
        <v>652.96999999999991</v>
      </c>
      <c r="E260" s="43">
        <f t="shared" si="16"/>
        <v>108760.59000000005</v>
      </c>
    </row>
    <row r="261" spans="1:5" x14ac:dyDescent="0.2">
      <c r="A261" s="42">
        <v>247</v>
      </c>
      <c r="B261" s="43">
        <f t="shared" si="15"/>
        <v>108760.59000000005</v>
      </c>
      <c r="C261" s="43">
        <f t="shared" si="13"/>
        <v>679.75</v>
      </c>
      <c r="D261" s="43">
        <f t="shared" si="14"/>
        <v>657.05</v>
      </c>
      <c r="E261" s="43">
        <f t="shared" si="16"/>
        <v>108103.54000000005</v>
      </c>
    </row>
    <row r="262" spans="1:5" x14ac:dyDescent="0.2">
      <c r="A262" s="42">
        <v>248</v>
      </c>
      <c r="B262" s="43">
        <f t="shared" si="15"/>
        <v>108103.54000000005</v>
      </c>
      <c r="C262" s="43">
        <f t="shared" si="13"/>
        <v>675.65</v>
      </c>
      <c r="D262" s="43">
        <f t="shared" si="14"/>
        <v>661.15</v>
      </c>
      <c r="E262" s="43">
        <f t="shared" si="16"/>
        <v>107442.39000000006</v>
      </c>
    </row>
    <row r="263" spans="1:5" x14ac:dyDescent="0.2">
      <c r="A263" s="42">
        <v>249</v>
      </c>
      <c r="B263" s="43">
        <f t="shared" si="15"/>
        <v>107442.39000000006</v>
      </c>
      <c r="C263" s="43">
        <f t="shared" si="13"/>
        <v>671.51</v>
      </c>
      <c r="D263" s="43">
        <f t="shared" si="14"/>
        <v>665.29</v>
      </c>
      <c r="E263" s="43">
        <f t="shared" si="16"/>
        <v>106777.10000000006</v>
      </c>
    </row>
    <row r="264" spans="1:5" x14ac:dyDescent="0.2">
      <c r="A264" s="42">
        <v>250</v>
      </c>
      <c r="B264" s="43">
        <f t="shared" si="15"/>
        <v>106777.10000000006</v>
      </c>
      <c r="C264" s="43">
        <f t="shared" si="13"/>
        <v>667.36</v>
      </c>
      <c r="D264" s="43">
        <f t="shared" si="14"/>
        <v>669.43999999999994</v>
      </c>
      <c r="E264" s="43">
        <f t="shared" si="16"/>
        <v>106107.66000000006</v>
      </c>
    </row>
    <row r="265" spans="1:5" x14ac:dyDescent="0.2">
      <c r="A265" s="42">
        <v>251</v>
      </c>
      <c r="B265" s="43">
        <f t="shared" si="15"/>
        <v>106107.66000000006</v>
      </c>
      <c r="C265" s="43">
        <f t="shared" si="13"/>
        <v>663.17</v>
      </c>
      <c r="D265" s="43">
        <f t="shared" si="14"/>
        <v>673.63</v>
      </c>
      <c r="E265" s="43">
        <f t="shared" si="16"/>
        <v>105434.03000000006</v>
      </c>
    </row>
    <row r="266" spans="1:5" x14ac:dyDescent="0.2">
      <c r="A266" s="42">
        <v>252</v>
      </c>
      <c r="B266" s="43">
        <f t="shared" si="15"/>
        <v>105434.03000000006</v>
      </c>
      <c r="C266" s="43">
        <f t="shared" si="13"/>
        <v>658.96</v>
      </c>
      <c r="D266" s="43">
        <f t="shared" si="14"/>
        <v>677.83999999999992</v>
      </c>
      <c r="E266" s="43">
        <f t="shared" si="16"/>
        <v>104756.19000000006</v>
      </c>
    </row>
    <row r="267" spans="1:5" x14ac:dyDescent="0.2">
      <c r="A267" s="42">
        <v>253</v>
      </c>
      <c r="B267" s="43">
        <f t="shared" si="15"/>
        <v>104756.19000000006</v>
      </c>
      <c r="C267" s="43">
        <f t="shared" ref="C267:C330" si="17">ROUND(B267*C$7,2)</f>
        <v>654.73</v>
      </c>
      <c r="D267" s="43">
        <f t="shared" ref="D267:D330" si="18">C$4-C267</f>
        <v>682.06999999999994</v>
      </c>
      <c r="E267" s="43">
        <f t="shared" si="16"/>
        <v>104074.12000000005</v>
      </c>
    </row>
    <row r="268" spans="1:5" x14ac:dyDescent="0.2">
      <c r="A268" s="42">
        <v>254</v>
      </c>
      <c r="B268" s="43">
        <f t="shared" si="15"/>
        <v>104074.12000000005</v>
      </c>
      <c r="C268" s="43">
        <f t="shared" si="17"/>
        <v>650.46</v>
      </c>
      <c r="D268" s="43">
        <f t="shared" si="18"/>
        <v>686.33999999999992</v>
      </c>
      <c r="E268" s="43">
        <f t="shared" si="16"/>
        <v>103387.78000000006</v>
      </c>
    </row>
    <row r="269" spans="1:5" x14ac:dyDescent="0.2">
      <c r="A269" s="42">
        <v>255</v>
      </c>
      <c r="B269" s="43">
        <f t="shared" si="15"/>
        <v>103387.78000000006</v>
      </c>
      <c r="C269" s="43">
        <f t="shared" si="17"/>
        <v>646.16999999999996</v>
      </c>
      <c r="D269" s="43">
        <f t="shared" si="18"/>
        <v>690.63</v>
      </c>
      <c r="E269" s="43">
        <f t="shared" si="16"/>
        <v>102697.15000000005</v>
      </c>
    </row>
    <row r="270" spans="1:5" x14ac:dyDescent="0.2">
      <c r="A270" s="42">
        <v>256</v>
      </c>
      <c r="B270" s="43">
        <f t="shared" si="15"/>
        <v>102697.15000000005</v>
      </c>
      <c r="C270" s="43">
        <f t="shared" si="17"/>
        <v>641.86</v>
      </c>
      <c r="D270" s="43">
        <f t="shared" si="18"/>
        <v>694.93999999999994</v>
      </c>
      <c r="E270" s="43">
        <f t="shared" si="16"/>
        <v>102002.21000000005</v>
      </c>
    </row>
    <row r="271" spans="1:5" x14ac:dyDescent="0.2">
      <c r="A271" s="42">
        <v>257</v>
      </c>
      <c r="B271" s="43">
        <f t="shared" ref="B271:B334" si="19">E270</f>
        <v>102002.21000000005</v>
      </c>
      <c r="C271" s="43">
        <f t="shared" si="17"/>
        <v>637.51</v>
      </c>
      <c r="D271" s="43">
        <f t="shared" si="18"/>
        <v>699.29</v>
      </c>
      <c r="E271" s="43">
        <f t="shared" ref="E271:E334" si="20">B271-D271</f>
        <v>101302.92000000006</v>
      </c>
    </row>
    <row r="272" spans="1:5" x14ac:dyDescent="0.2">
      <c r="A272" s="42">
        <v>258</v>
      </c>
      <c r="B272" s="43">
        <f t="shared" si="19"/>
        <v>101302.92000000006</v>
      </c>
      <c r="C272" s="43">
        <f t="shared" si="17"/>
        <v>633.14</v>
      </c>
      <c r="D272" s="43">
        <f t="shared" si="18"/>
        <v>703.66</v>
      </c>
      <c r="E272" s="43">
        <f t="shared" si="20"/>
        <v>100599.26000000005</v>
      </c>
    </row>
    <row r="273" spans="1:5" x14ac:dyDescent="0.2">
      <c r="A273" s="42">
        <v>259</v>
      </c>
      <c r="B273" s="43">
        <f t="shared" si="19"/>
        <v>100599.26000000005</v>
      </c>
      <c r="C273" s="43">
        <f t="shared" si="17"/>
        <v>628.75</v>
      </c>
      <c r="D273" s="43">
        <f t="shared" si="18"/>
        <v>708.05</v>
      </c>
      <c r="E273" s="43">
        <f t="shared" si="20"/>
        <v>99891.21000000005</v>
      </c>
    </row>
    <row r="274" spans="1:5" x14ac:dyDescent="0.2">
      <c r="A274" s="42">
        <v>260</v>
      </c>
      <c r="B274" s="43">
        <f t="shared" si="19"/>
        <v>99891.21000000005</v>
      </c>
      <c r="C274" s="43">
        <f t="shared" si="17"/>
        <v>624.32000000000005</v>
      </c>
      <c r="D274" s="43">
        <f t="shared" si="18"/>
        <v>712.4799999999999</v>
      </c>
      <c r="E274" s="43">
        <f t="shared" si="20"/>
        <v>99178.730000000054</v>
      </c>
    </row>
    <row r="275" spans="1:5" x14ac:dyDescent="0.2">
      <c r="A275" s="42">
        <v>261</v>
      </c>
      <c r="B275" s="43">
        <f t="shared" si="19"/>
        <v>99178.730000000054</v>
      </c>
      <c r="C275" s="43">
        <f t="shared" si="17"/>
        <v>619.87</v>
      </c>
      <c r="D275" s="43">
        <f t="shared" si="18"/>
        <v>716.93</v>
      </c>
      <c r="E275" s="43">
        <f t="shared" si="20"/>
        <v>98461.800000000061</v>
      </c>
    </row>
    <row r="276" spans="1:5" x14ac:dyDescent="0.2">
      <c r="A276" s="42">
        <v>262</v>
      </c>
      <c r="B276" s="43">
        <f t="shared" si="19"/>
        <v>98461.800000000061</v>
      </c>
      <c r="C276" s="43">
        <f t="shared" si="17"/>
        <v>615.39</v>
      </c>
      <c r="D276" s="43">
        <f t="shared" si="18"/>
        <v>721.41</v>
      </c>
      <c r="E276" s="43">
        <f t="shared" si="20"/>
        <v>97740.390000000058</v>
      </c>
    </row>
    <row r="277" spans="1:5" x14ac:dyDescent="0.2">
      <c r="A277" s="42">
        <v>263</v>
      </c>
      <c r="B277" s="43">
        <f t="shared" si="19"/>
        <v>97740.390000000058</v>
      </c>
      <c r="C277" s="43">
        <f t="shared" si="17"/>
        <v>610.88</v>
      </c>
      <c r="D277" s="43">
        <f t="shared" si="18"/>
        <v>725.92</v>
      </c>
      <c r="E277" s="43">
        <f t="shared" si="20"/>
        <v>97014.470000000059</v>
      </c>
    </row>
    <row r="278" spans="1:5" x14ac:dyDescent="0.2">
      <c r="A278" s="42">
        <v>264</v>
      </c>
      <c r="B278" s="43">
        <f t="shared" si="19"/>
        <v>97014.470000000059</v>
      </c>
      <c r="C278" s="43">
        <f t="shared" si="17"/>
        <v>606.34</v>
      </c>
      <c r="D278" s="43">
        <f t="shared" si="18"/>
        <v>730.45999999999992</v>
      </c>
      <c r="E278" s="43">
        <f t="shared" si="20"/>
        <v>96284.010000000053</v>
      </c>
    </row>
    <row r="279" spans="1:5" x14ac:dyDescent="0.2">
      <c r="A279" s="42">
        <v>265</v>
      </c>
      <c r="B279" s="43">
        <f t="shared" si="19"/>
        <v>96284.010000000053</v>
      </c>
      <c r="C279" s="43">
        <f t="shared" si="17"/>
        <v>601.78</v>
      </c>
      <c r="D279" s="43">
        <f t="shared" si="18"/>
        <v>735.02</v>
      </c>
      <c r="E279" s="43">
        <f t="shared" si="20"/>
        <v>95548.990000000049</v>
      </c>
    </row>
    <row r="280" spans="1:5" x14ac:dyDescent="0.2">
      <c r="A280" s="42">
        <v>266</v>
      </c>
      <c r="B280" s="43">
        <f t="shared" si="19"/>
        <v>95548.990000000049</v>
      </c>
      <c r="C280" s="43">
        <f t="shared" si="17"/>
        <v>597.17999999999995</v>
      </c>
      <c r="D280" s="43">
        <f t="shared" si="18"/>
        <v>739.62</v>
      </c>
      <c r="E280" s="43">
        <f t="shared" si="20"/>
        <v>94809.370000000054</v>
      </c>
    </row>
    <row r="281" spans="1:5" x14ac:dyDescent="0.2">
      <c r="A281" s="42">
        <v>267</v>
      </c>
      <c r="B281" s="43">
        <f t="shared" si="19"/>
        <v>94809.370000000054</v>
      </c>
      <c r="C281" s="43">
        <f t="shared" si="17"/>
        <v>592.55999999999995</v>
      </c>
      <c r="D281" s="43">
        <f t="shared" si="18"/>
        <v>744.24</v>
      </c>
      <c r="E281" s="43">
        <f t="shared" si="20"/>
        <v>94065.130000000048</v>
      </c>
    </row>
    <row r="282" spans="1:5" x14ac:dyDescent="0.2">
      <c r="A282" s="42">
        <v>268</v>
      </c>
      <c r="B282" s="43">
        <f t="shared" si="19"/>
        <v>94065.130000000048</v>
      </c>
      <c r="C282" s="43">
        <f t="shared" si="17"/>
        <v>587.91</v>
      </c>
      <c r="D282" s="43">
        <f t="shared" si="18"/>
        <v>748.89</v>
      </c>
      <c r="E282" s="43">
        <f t="shared" si="20"/>
        <v>93316.240000000049</v>
      </c>
    </row>
    <row r="283" spans="1:5" x14ac:dyDescent="0.2">
      <c r="A283" s="42">
        <v>269</v>
      </c>
      <c r="B283" s="43">
        <f t="shared" si="19"/>
        <v>93316.240000000049</v>
      </c>
      <c r="C283" s="43">
        <f t="shared" si="17"/>
        <v>583.23</v>
      </c>
      <c r="D283" s="43">
        <f t="shared" si="18"/>
        <v>753.56999999999994</v>
      </c>
      <c r="E283" s="43">
        <f t="shared" si="20"/>
        <v>92562.670000000042</v>
      </c>
    </row>
    <row r="284" spans="1:5" x14ac:dyDescent="0.2">
      <c r="A284" s="42">
        <v>270</v>
      </c>
      <c r="B284" s="43">
        <f t="shared" si="19"/>
        <v>92562.670000000042</v>
      </c>
      <c r="C284" s="43">
        <f t="shared" si="17"/>
        <v>578.52</v>
      </c>
      <c r="D284" s="43">
        <f t="shared" si="18"/>
        <v>758.28</v>
      </c>
      <c r="E284" s="43">
        <f t="shared" si="20"/>
        <v>91804.390000000043</v>
      </c>
    </row>
    <row r="285" spans="1:5" x14ac:dyDescent="0.2">
      <c r="A285" s="42">
        <v>271</v>
      </c>
      <c r="B285" s="43">
        <f t="shared" si="19"/>
        <v>91804.390000000043</v>
      </c>
      <c r="C285" s="43">
        <f t="shared" si="17"/>
        <v>573.78</v>
      </c>
      <c r="D285" s="43">
        <f t="shared" si="18"/>
        <v>763.02</v>
      </c>
      <c r="E285" s="43">
        <f t="shared" si="20"/>
        <v>91041.370000000039</v>
      </c>
    </row>
    <row r="286" spans="1:5" x14ac:dyDescent="0.2">
      <c r="A286" s="42">
        <v>272</v>
      </c>
      <c r="B286" s="43">
        <f t="shared" si="19"/>
        <v>91041.370000000039</v>
      </c>
      <c r="C286" s="43">
        <f t="shared" si="17"/>
        <v>569.01</v>
      </c>
      <c r="D286" s="43">
        <f t="shared" si="18"/>
        <v>767.79</v>
      </c>
      <c r="E286" s="43">
        <f t="shared" si="20"/>
        <v>90273.580000000045</v>
      </c>
    </row>
    <row r="287" spans="1:5" x14ac:dyDescent="0.2">
      <c r="A287" s="42">
        <v>273</v>
      </c>
      <c r="B287" s="43">
        <f t="shared" si="19"/>
        <v>90273.580000000045</v>
      </c>
      <c r="C287" s="43">
        <f t="shared" si="17"/>
        <v>564.21</v>
      </c>
      <c r="D287" s="43">
        <f t="shared" si="18"/>
        <v>772.58999999999992</v>
      </c>
      <c r="E287" s="43">
        <f t="shared" si="20"/>
        <v>89500.990000000049</v>
      </c>
    </row>
    <row r="288" spans="1:5" x14ac:dyDescent="0.2">
      <c r="A288" s="42">
        <v>274</v>
      </c>
      <c r="B288" s="43">
        <f t="shared" si="19"/>
        <v>89500.990000000049</v>
      </c>
      <c r="C288" s="43">
        <f t="shared" si="17"/>
        <v>559.38</v>
      </c>
      <c r="D288" s="43">
        <f t="shared" si="18"/>
        <v>777.42</v>
      </c>
      <c r="E288" s="43">
        <f t="shared" si="20"/>
        <v>88723.570000000051</v>
      </c>
    </row>
    <row r="289" spans="1:5" x14ac:dyDescent="0.2">
      <c r="A289" s="42">
        <v>275</v>
      </c>
      <c r="B289" s="43">
        <f t="shared" si="19"/>
        <v>88723.570000000051</v>
      </c>
      <c r="C289" s="43">
        <f t="shared" si="17"/>
        <v>554.52</v>
      </c>
      <c r="D289" s="43">
        <f t="shared" si="18"/>
        <v>782.28</v>
      </c>
      <c r="E289" s="43">
        <f t="shared" si="20"/>
        <v>87941.290000000052</v>
      </c>
    </row>
    <row r="290" spans="1:5" x14ac:dyDescent="0.2">
      <c r="A290" s="42">
        <v>276</v>
      </c>
      <c r="B290" s="43">
        <f t="shared" si="19"/>
        <v>87941.290000000052</v>
      </c>
      <c r="C290" s="43">
        <f t="shared" si="17"/>
        <v>549.63</v>
      </c>
      <c r="D290" s="43">
        <f t="shared" si="18"/>
        <v>787.17</v>
      </c>
      <c r="E290" s="43">
        <f t="shared" si="20"/>
        <v>87154.120000000054</v>
      </c>
    </row>
    <row r="291" spans="1:5" x14ac:dyDescent="0.2">
      <c r="A291" s="42">
        <v>277</v>
      </c>
      <c r="B291" s="43">
        <f t="shared" si="19"/>
        <v>87154.120000000054</v>
      </c>
      <c r="C291" s="43">
        <f t="shared" si="17"/>
        <v>544.71</v>
      </c>
      <c r="D291" s="43">
        <f t="shared" si="18"/>
        <v>792.08999999999992</v>
      </c>
      <c r="E291" s="43">
        <f t="shared" si="20"/>
        <v>86362.030000000057</v>
      </c>
    </row>
    <row r="292" spans="1:5" x14ac:dyDescent="0.2">
      <c r="A292" s="42">
        <v>278</v>
      </c>
      <c r="B292" s="43">
        <f t="shared" si="19"/>
        <v>86362.030000000057</v>
      </c>
      <c r="C292" s="43">
        <f t="shared" si="17"/>
        <v>539.76</v>
      </c>
      <c r="D292" s="43">
        <f t="shared" si="18"/>
        <v>797.04</v>
      </c>
      <c r="E292" s="43">
        <f t="shared" si="20"/>
        <v>85564.990000000063</v>
      </c>
    </row>
    <row r="293" spans="1:5" x14ac:dyDescent="0.2">
      <c r="A293" s="42">
        <v>279</v>
      </c>
      <c r="B293" s="43">
        <f t="shared" si="19"/>
        <v>85564.990000000063</v>
      </c>
      <c r="C293" s="43">
        <f t="shared" si="17"/>
        <v>534.78</v>
      </c>
      <c r="D293" s="43">
        <f t="shared" si="18"/>
        <v>802.02</v>
      </c>
      <c r="E293" s="43">
        <f t="shared" si="20"/>
        <v>84762.970000000059</v>
      </c>
    </row>
    <row r="294" spans="1:5" x14ac:dyDescent="0.2">
      <c r="A294" s="42">
        <v>280</v>
      </c>
      <c r="B294" s="43">
        <f t="shared" si="19"/>
        <v>84762.970000000059</v>
      </c>
      <c r="C294" s="43">
        <f t="shared" si="17"/>
        <v>529.77</v>
      </c>
      <c r="D294" s="43">
        <f t="shared" si="18"/>
        <v>807.03</v>
      </c>
      <c r="E294" s="43">
        <f t="shared" si="20"/>
        <v>83955.940000000061</v>
      </c>
    </row>
    <row r="295" spans="1:5" x14ac:dyDescent="0.2">
      <c r="A295" s="42">
        <v>281</v>
      </c>
      <c r="B295" s="43">
        <f t="shared" si="19"/>
        <v>83955.940000000061</v>
      </c>
      <c r="C295" s="43">
        <f t="shared" si="17"/>
        <v>524.72</v>
      </c>
      <c r="D295" s="43">
        <f t="shared" si="18"/>
        <v>812.07999999999993</v>
      </c>
      <c r="E295" s="43">
        <f t="shared" si="20"/>
        <v>83143.860000000059</v>
      </c>
    </row>
    <row r="296" spans="1:5" x14ac:dyDescent="0.2">
      <c r="A296" s="42">
        <v>282</v>
      </c>
      <c r="B296" s="43">
        <f t="shared" si="19"/>
        <v>83143.860000000059</v>
      </c>
      <c r="C296" s="43">
        <f t="shared" si="17"/>
        <v>519.65</v>
      </c>
      <c r="D296" s="43">
        <f t="shared" si="18"/>
        <v>817.15</v>
      </c>
      <c r="E296" s="43">
        <f t="shared" si="20"/>
        <v>82326.710000000065</v>
      </c>
    </row>
    <row r="297" spans="1:5" x14ac:dyDescent="0.2">
      <c r="A297" s="42">
        <v>283</v>
      </c>
      <c r="B297" s="43">
        <f t="shared" si="19"/>
        <v>82326.710000000065</v>
      </c>
      <c r="C297" s="43">
        <f t="shared" si="17"/>
        <v>514.54</v>
      </c>
      <c r="D297" s="43">
        <f t="shared" si="18"/>
        <v>822.26</v>
      </c>
      <c r="E297" s="43">
        <f t="shared" si="20"/>
        <v>81504.45000000007</v>
      </c>
    </row>
    <row r="298" spans="1:5" x14ac:dyDescent="0.2">
      <c r="A298" s="42">
        <v>284</v>
      </c>
      <c r="B298" s="43">
        <f t="shared" si="19"/>
        <v>81504.45000000007</v>
      </c>
      <c r="C298" s="43">
        <f t="shared" si="17"/>
        <v>509.4</v>
      </c>
      <c r="D298" s="43">
        <f t="shared" si="18"/>
        <v>827.4</v>
      </c>
      <c r="E298" s="43">
        <f t="shared" si="20"/>
        <v>80677.050000000076</v>
      </c>
    </row>
    <row r="299" spans="1:5" x14ac:dyDescent="0.2">
      <c r="A299" s="42">
        <v>285</v>
      </c>
      <c r="B299" s="43">
        <f t="shared" si="19"/>
        <v>80677.050000000076</v>
      </c>
      <c r="C299" s="43">
        <f t="shared" si="17"/>
        <v>504.23</v>
      </c>
      <c r="D299" s="43">
        <f t="shared" si="18"/>
        <v>832.56999999999994</v>
      </c>
      <c r="E299" s="43">
        <f t="shared" si="20"/>
        <v>79844.480000000069</v>
      </c>
    </row>
    <row r="300" spans="1:5" x14ac:dyDescent="0.2">
      <c r="A300" s="42">
        <v>286</v>
      </c>
      <c r="B300" s="43">
        <f t="shared" si="19"/>
        <v>79844.480000000069</v>
      </c>
      <c r="C300" s="43">
        <f t="shared" si="17"/>
        <v>499.03</v>
      </c>
      <c r="D300" s="43">
        <f t="shared" si="18"/>
        <v>837.77</v>
      </c>
      <c r="E300" s="43">
        <f t="shared" si="20"/>
        <v>79006.710000000065</v>
      </c>
    </row>
    <row r="301" spans="1:5" x14ac:dyDescent="0.2">
      <c r="A301" s="42">
        <v>287</v>
      </c>
      <c r="B301" s="43">
        <f t="shared" si="19"/>
        <v>79006.710000000065</v>
      </c>
      <c r="C301" s="43">
        <f t="shared" si="17"/>
        <v>493.79</v>
      </c>
      <c r="D301" s="43">
        <f t="shared" si="18"/>
        <v>843.01</v>
      </c>
      <c r="E301" s="43">
        <f t="shared" si="20"/>
        <v>78163.70000000007</v>
      </c>
    </row>
    <row r="302" spans="1:5" x14ac:dyDescent="0.2">
      <c r="A302" s="42">
        <v>288</v>
      </c>
      <c r="B302" s="43">
        <f t="shared" si="19"/>
        <v>78163.70000000007</v>
      </c>
      <c r="C302" s="43">
        <f t="shared" si="17"/>
        <v>488.52</v>
      </c>
      <c r="D302" s="43">
        <f t="shared" si="18"/>
        <v>848.28</v>
      </c>
      <c r="E302" s="43">
        <f t="shared" si="20"/>
        <v>77315.420000000071</v>
      </c>
    </row>
    <row r="303" spans="1:5" x14ac:dyDescent="0.2">
      <c r="A303" s="42">
        <v>289</v>
      </c>
      <c r="B303" s="43">
        <f t="shared" si="19"/>
        <v>77315.420000000071</v>
      </c>
      <c r="C303" s="43">
        <f t="shared" si="17"/>
        <v>483.22</v>
      </c>
      <c r="D303" s="43">
        <f t="shared" si="18"/>
        <v>853.57999999999993</v>
      </c>
      <c r="E303" s="43">
        <f t="shared" si="20"/>
        <v>76461.840000000069</v>
      </c>
    </row>
    <row r="304" spans="1:5" x14ac:dyDescent="0.2">
      <c r="A304" s="42">
        <v>290</v>
      </c>
      <c r="B304" s="43">
        <f t="shared" si="19"/>
        <v>76461.840000000069</v>
      </c>
      <c r="C304" s="43">
        <f t="shared" si="17"/>
        <v>477.89</v>
      </c>
      <c r="D304" s="43">
        <f t="shared" si="18"/>
        <v>858.91</v>
      </c>
      <c r="E304" s="43">
        <f t="shared" si="20"/>
        <v>75602.930000000066</v>
      </c>
    </row>
    <row r="305" spans="1:5" x14ac:dyDescent="0.2">
      <c r="A305" s="42">
        <v>291</v>
      </c>
      <c r="B305" s="43">
        <f t="shared" si="19"/>
        <v>75602.930000000066</v>
      </c>
      <c r="C305" s="43">
        <f t="shared" si="17"/>
        <v>472.52</v>
      </c>
      <c r="D305" s="43">
        <f t="shared" si="18"/>
        <v>864.28</v>
      </c>
      <c r="E305" s="43">
        <f t="shared" si="20"/>
        <v>74738.650000000067</v>
      </c>
    </row>
    <row r="306" spans="1:5" x14ac:dyDescent="0.2">
      <c r="A306" s="42">
        <v>292</v>
      </c>
      <c r="B306" s="43">
        <f t="shared" si="19"/>
        <v>74738.650000000067</v>
      </c>
      <c r="C306" s="43">
        <f t="shared" si="17"/>
        <v>467.12</v>
      </c>
      <c r="D306" s="43">
        <f t="shared" si="18"/>
        <v>869.68</v>
      </c>
      <c r="E306" s="43">
        <f t="shared" si="20"/>
        <v>73868.970000000074</v>
      </c>
    </row>
    <row r="307" spans="1:5" x14ac:dyDescent="0.2">
      <c r="A307" s="42">
        <v>293</v>
      </c>
      <c r="B307" s="43">
        <f t="shared" si="19"/>
        <v>73868.970000000074</v>
      </c>
      <c r="C307" s="43">
        <f t="shared" si="17"/>
        <v>461.68</v>
      </c>
      <c r="D307" s="43">
        <f t="shared" si="18"/>
        <v>875.11999999999989</v>
      </c>
      <c r="E307" s="43">
        <f t="shared" si="20"/>
        <v>72993.850000000079</v>
      </c>
    </row>
    <row r="308" spans="1:5" x14ac:dyDescent="0.2">
      <c r="A308" s="42">
        <v>294</v>
      </c>
      <c r="B308" s="43">
        <f t="shared" si="19"/>
        <v>72993.850000000079</v>
      </c>
      <c r="C308" s="43">
        <f t="shared" si="17"/>
        <v>456.21</v>
      </c>
      <c r="D308" s="43">
        <f t="shared" si="18"/>
        <v>880.58999999999992</v>
      </c>
      <c r="E308" s="43">
        <f t="shared" si="20"/>
        <v>72113.260000000082</v>
      </c>
    </row>
    <row r="309" spans="1:5" x14ac:dyDescent="0.2">
      <c r="A309" s="42">
        <v>295</v>
      </c>
      <c r="B309" s="43">
        <f t="shared" si="19"/>
        <v>72113.260000000082</v>
      </c>
      <c r="C309" s="43">
        <f t="shared" si="17"/>
        <v>450.71</v>
      </c>
      <c r="D309" s="43">
        <f t="shared" si="18"/>
        <v>886.08999999999992</v>
      </c>
      <c r="E309" s="43">
        <f t="shared" si="20"/>
        <v>71227.170000000086</v>
      </c>
    </row>
    <row r="310" spans="1:5" x14ac:dyDescent="0.2">
      <c r="A310" s="42">
        <v>296</v>
      </c>
      <c r="B310" s="43">
        <f t="shared" si="19"/>
        <v>71227.170000000086</v>
      </c>
      <c r="C310" s="43">
        <f t="shared" si="17"/>
        <v>445.17</v>
      </c>
      <c r="D310" s="43">
        <f t="shared" si="18"/>
        <v>891.62999999999988</v>
      </c>
      <c r="E310" s="43">
        <f t="shared" si="20"/>
        <v>70335.540000000081</v>
      </c>
    </row>
    <row r="311" spans="1:5" x14ac:dyDescent="0.2">
      <c r="A311" s="42">
        <v>297</v>
      </c>
      <c r="B311" s="43">
        <f t="shared" si="19"/>
        <v>70335.540000000081</v>
      </c>
      <c r="C311" s="43">
        <f t="shared" si="17"/>
        <v>439.6</v>
      </c>
      <c r="D311" s="43">
        <f t="shared" si="18"/>
        <v>897.19999999999993</v>
      </c>
      <c r="E311" s="43">
        <f t="shared" si="20"/>
        <v>69438.340000000084</v>
      </c>
    </row>
    <row r="312" spans="1:5" x14ac:dyDescent="0.2">
      <c r="A312" s="42">
        <v>298</v>
      </c>
      <c r="B312" s="43">
        <f t="shared" si="19"/>
        <v>69438.340000000084</v>
      </c>
      <c r="C312" s="43">
        <f t="shared" si="17"/>
        <v>433.99</v>
      </c>
      <c r="D312" s="43">
        <f t="shared" si="18"/>
        <v>902.81</v>
      </c>
      <c r="E312" s="43">
        <f t="shared" si="20"/>
        <v>68535.530000000086</v>
      </c>
    </row>
    <row r="313" spans="1:5" x14ac:dyDescent="0.2">
      <c r="A313" s="42">
        <v>299</v>
      </c>
      <c r="B313" s="43">
        <f t="shared" si="19"/>
        <v>68535.530000000086</v>
      </c>
      <c r="C313" s="43">
        <f t="shared" si="17"/>
        <v>428.35</v>
      </c>
      <c r="D313" s="43">
        <f t="shared" si="18"/>
        <v>908.44999999999993</v>
      </c>
      <c r="E313" s="43">
        <f t="shared" si="20"/>
        <v>67627.080000000089</v>
      </c>
    </row>
    <row r="314" spans="1:5" x14ac:dyDescent="0.2">
      <c r="A314" s="42">
        <v>300</v>
      </c>
      <c r="B314" s="43">
        <f t="shared" si="19"/>
        <v>67627.080000000089</v>
      </c>
      <c r="C314" s="43">
        <f t="shared" si="17"/>
        <v>422.67</v>
      </c>
      <c r="D314" s="43">
        <f t="shared" si="18"/>
        <v>914.12999999999988</v>
      </c>
      <c r="E314" s="43">
        <f t="shared" si="20"/>
        <v>66712.950000000084</v>
      </c>
    </row>
    <row r="315" spans="1:5" x14ac:dyDescent="0.2">
      <c r="A315" s="42">
        <v>301</v>
      </c>
      <c r="B315" s="43">
        <f t="shared" si="19"/>
        <v>66712.950000000084</v>
      </c>
      <c r="C315" s="43">
        <f t="shared" si="17"/>
        <v>416.96</v>
      </c>
      <c r="D315" s="43">
        <f t="shared" si="18"/>
        <v>919.83999999999992</v>
      </c>
      <c r="E315" s="43">
        <f t="shared" si="20"/>
        <v>65793.110000000088</v>
      </c>
    </row>
    <row r="316" spans="1:5" x14ac:dyDescent="0.2">
      <c r="A316" s="42">
        <v>302</v>
      </c>
      <c r="B316" s="43">
        <f t="shared" si="19"/>
        <v>65793.110000000088</v>
      </c>
      <c r="C316" s="43">
        <f t="shared" si="17"/>
        <v>411.21</v>
      </c>
      <c r="D316" s="43">
        <f t="shared" si="18"/>
        <v>925.58999999999992</v>
      </c>
      <c r="E316" s="43">
        <f t="shared" si="20"/>
        <v>64867.520000000091</v>
      </c>
    </row>
    <row r="317" spans="1:5" x14ac:dyDescent="0.2">
      <c r="A317" s="42">
        <v>303</v>
      </c>
      <c r="B317" s="43">
        <f t="shared" si="19"/>
        <v>64867.520000000091</v>
      </c>
      <c r="C317" s="43">
        <f t="shared" si="17"/>
        <v>405.42</v>
      </c>
      <c r="D317" s="43">
        <f t="shared" si="18"/>
        <v>931.37999999999988</v>
      </c>
      <c r="E317" s="43">
        <f t="shared" si="20"/>
        <v>63936.140000000094</v>
      </c>
    </row>
    <row r="318" spans="1:5" x14ac:dyDescent="0.2">
      <c r="A318" s="42">
        <v>304</v>
      </c>
      <c r="B318" s="43">
        <f t="shared" si="19"/>
        <v>63936.140000000094</v>
      </c>
      <c r="C318" s="43">
        <f t="shared" si="17"/>
        <v>399.6</v>
      </c>
      <c r="D318" s="43">
        <f t="shared" si="18"/>
        <v>937.19999999999993</v>
      </c>
      <c r="E318" s="43">
        <f t="shared" si="20"/>
        <v>62998.940000000097</v>
      </c>
    </row>
    <row r="319" spans="1:5" x14ac:dyDescent="0.2">
      <c r="A319" s="42">
        <v>305</v>
      </c>
      <c r="B319" s="43">
        <f t="shared" si="19"/>
        <v>62998.940000000097</v>
      </c>
      <c r="C319" s="43">
        <f t="shared" si="17"/>
        <v>393.74</v>
      </c>
      <c r="D319" s="43">
        <f t="shared" si="18"/>
        <v>943.06</v>
      </c>
      <c r="E319" s="43">
        <f t="shared" si="20"/>
        <v>62055.880000000099</v>
      </c>
    </row>
    <row r="320" spans="1:5" x14ac:dyDescent="0.2">
      <c r="A320" s="42">
        <v>306</v>
      </c>
      <c r="B320" s="43">
        <f t="shared" si="19"/>
        <v>62055.880000000099</v>
      </c>
      <c r="C320" s="43">
        <f t="shared" si="17"/>
        <v>387.85</v>
      </c>
      <c r="D320" s="43">
        <f t="shared" si="18"/>
        <v>948.94999999999993</v>
      </c>
      <c r="E320" s="43">
        <f t="shared" si="20"/>
        <v>61106.930000000102</v>
      </c>
    </row>
    <row r="321" spans="1:5" x14ac:dyDescent="0.2">
      <c r="A321" s="42">
        <v>307</v>
      </c>
      <c r="B321" s="43">
        <f t="shared" si="19"/>
        <v>61106.930000000102</v>
      </c>
      <c r="C321" s="43">
        <f t="shared" si="17"/>
        <v>381.92</v>
      </c>
      <c r="D321" s="43">
        <f t="shared" si="18"/>
        <v>954.87999999999988</v>
      </c>
      <c r="E321" s="43">
        <f t="shared" si="20"/>
        <v>60152.050000000105</v>
      </c>
    </row>
    <row r="322" spans="1:5" x14ac:dyDescent="0.2">
      <c r="A322" s="42">
        <v>308</v>
      </c>
      <c r="B322" s="43">
        <f t="shared" si="19"/>
        <v>60152.050000000105</v>
      </c>
      <c r="C322" s="43">
        <f t="shared" si="17"/>
        <v>375.95</v>
      </c>
      <c r="D322" s="43">
        <f t="shared" si="18"/>
        <v>960.84999999999991</v>
      </c>
      <c r="E322" s="43">
        <f t="shared" si="20"/>
        <v>59191.200000000106</v>
      </c>
    </row>
    <row r="323" spans="1:5" x14ac:dyDescent="0.2">
      <c r="A323" s="42">
        <v>309</v>
      </c>
      <c r="B323" s="43">
        <f t="shared" si="19"/>
        <v>59191.200000000106</v>
      </c>
      <c r="C323" s="43">
        <f t="shared" si="17"/>
        <v>369.95</v>
      </c>
      <c r="D323" s="43">
        <f t="shared" si="18"/>
        <v>966.84999999999991</v>
      </c>
      <c r="E323" s="43">
        <f t="shared" si="20"/>
        <v>58224.350000000108</v>
      </c>
    </row>
    <row r="324" spans="1:5" x14ac:dyDescent="0.2">
      <c r="A324" s="42">
        <v>310</v>
      </c>
      <c r="B324" s="43">
        <f t="shared" si="19"/>
        <v>58224.350000000108</v>
      </c>
      <c r="C324" s="43">
        <f t="shared" si="17"/>
        <v>363.9</v>
      </c>
      <c r="D324" s="43">
        <f t="shared" si="18"/>
        <v>972.9</v>
      </c>
      <c r="E324" s="43">
        <f t="shared" si="20"/>
        <v>57251.450000000106</v>
      </c>
    </row>
    <row r="325" spans="1:5" x14ac:dyDescent="0.2">
      <c r="A325" s="42">
        <v>311</v>
      </c>
      <c r="B325" s="43">
        <f t="shared" si="19"/>
        <v>57251.450000000106</v>
      </c>
      <c r="C325" s="43">
        <f t="shared" si="17"/>
        <v>357.82</v>
      </c>
      <c r="D325" s="43">
        <f t="shared" si="18"/>
        <v>978.98</v>
      </c>
      <c r="E325" s="43">
        <f t="shared" si="20"/>
        <v>56272.470000000103</v>
      </c>
    </row>
    <row r="326" spans="1:5" x14ac:dyDescent="0.2">
      <c r="A326" s="42">
        <v>312</v>
      </c>
      <c r="B326" s="43">
        <f t="shared" si="19"/>
        <v>56272.470000000103</v>
      </c>
      <c r="C326" s="43">
        <f t="shared" si="17"/>
        <v>351.7</v>
      </c>
      <c r="D326" s="43">
        <f t="shared" si="18"/>
        <v>985.09999999999991</v>
      </c>
      <c r="E326" s="43">
        <f t="shared" si="20"/>
        <v>55287.370000000104</v>
      </c>
    </row>
    <row r="327" spans="1:5" x14ac:dyDescent="0.2">
      <c r="A327" s="42">
        <v>313</v>
      </c>
      <c r="B327" s="43">
        <f t="shared" si="19"/>
        <v>55287.370000000104</v>
      </c>
      <c r="C327" s="43">
        <f t="shared" si="17"/>
        <v>345.55</v>
      </c>
      <c r="D327" s="43">
        <f t="shared" si="18"/>
        <v>991.25</v>
      </c>
      <c r="E327" s="43">
        <f t="shared" si="20"/>
        <v>54296.120000000104</v>
      </c>
    </row>
    <row r="328" spans="1:5" x14ac:dyDescent="0.2">
      <c r="A328" s="42">
        <v>314</v>
      </c>
      <c r="B328" s="43">
        <f t="shared" si="19"/>
        <v>54296.120000000104</v>
      </c>
      <c r="C328" s="43">
        <f t="shared" si="17"/>
        <v>339.35</v>
      </c>
      <c r="D328" s="43">
        <f t="shared" si="18"/>
        <v>997.44999999999993</v>
      </c>
      <c r="E328" s="43">
        <f t="shared" si="20"/>
        <v>53298.670000000107</v>
      </c>
    </row>
    <row r="329" spans="1:5" x14ac:dyDescent="0.2">
      <c r="A329" s="42">
        <v>315</v>
      </c>
      <c r="B329" s="43">
        <f t="shared" si="19"/>
        <v>53298.670000000107</v>
      </c>
      <c r="C329" s="43">
        <f t="shared" si="17"/>
        <v>333.12</v>
      </c>
      <c r="D329" s="43">
        <f t="shared" si="18"/>
        <v>1003.68</v>
      </c>
      <c r="E329" s="43">
        <f t="shared" si="20"/>
        <v>52294.990000000107</v>
      </c>
    </row>
    <row r="330" spans="1:5" x14ac:dyDescent="0.2">
      <c r="A330" s="42">
        <v>316</v>
      </c>
      <c r="B330" s="43">
        <f t="shared" si="19"/>
        <v>52294.990000000107</v>
      </c>
      <c r="C330" s="43">
        <f t="shared" si="17"/>
        <v>326.83999999999997</v>
      </c>
      <c r="D330" s="43">
        <f t="shared" si="18"/>
        <v>1009.96</v>
      </c>
      <c r="E330" s="43">
        <f t="shared" si="20"/>
        <v>51285.030000000108</v>
      </c>
    </row>
    <row r="331" spans="1:5" x14ac:dyDescent="0.2">
      <c r="A331" s="42">
        <v>317</v>
      </c>
      <c r="B331" s="43">
        <f t="shared" si="19"/>
        <v>51285.030000000108</v>
      </c>
      <c r="C331" s="43">
        <f t="shared" ref="C331:C374" si="21">ROUND(B331*C$7,2)</f>
        <v>320.52999999999997</v>
      </c>
      <c r="D331" s="43">
        <f t="shared" ref="D331:D373" si="22">C$4-C331</f>
        <v>1016.27</v>
      </c>
      <c r="E331" s="43">
        <f t="shared" si="20"/>
        <v>50268.760000000111</v>
      </c>
    </row>
    <row r="332" spans="1:5" x14ac:dyDescent="0.2">
      <c r="A332" s="42">
        <v>318</v>
      </c>
      <c r="B332" s="43">
        <f t="shared" si="19"/>
        <v>50268.760000000111</v>
      </c>
      <c r="C332" s="43">
        <f t="shared" si="21"/>
        <v>314.18</v>
      </c>
      <c r="D332" s="43">
        <f t="shared" si="22"/>
        <v>1022.6199999999999</v>
      </c>
      <c r="E332" s="43">
        <f t="shared" si="20"/>
        <v>49246.140000000109</v>
      </c>
    </row>
    <row r="333" spans="1:5" x14ac:dyDescent="0.2">
      <c r="A333" s="42">
        <v>319</v>
      </c>
      <c r="B333" s="43">
        <f t="shared" si="19"/>
        <v>49246.140000000109</v>
      </c>
      <c r="C333" s="43">
        <f t="shared" si="21"/>
        <v>307.79000000000002</v>
      </c>
      <c r="D333" s="43">
        <f t="shared" si="22"/>
        <v>1029.01</v>
      </c>
      <c r="E333" s="43">
        <f t="shared" si="20"/>
        <v>48217.130000000107</v>
      </c>
    </row>
    <row r="334" spans="1:5" x14ac:dyDescent="0.2">
      <c r="A334" s="42">
        <v>320</v>
      </c>
      <c r="B334" s="43">
        <f t="shared" si="19"/>
        <v>48217.130000000107</v>
      </c>
      <c r="C334" s="43">
        <f t="shared" si="21"/>
        <v>301.36</v>
      </c>
      <c r="D334" s="43">
        <f t="shared" si="22"/>
        <v>1035.44</v>
      </c>
      <c r="E334" s="43">
        <f t="shared" si="20"/>
        <v>47181.690000000104</v>
      </c>
    </row>
    <row r="335" spans="1:5" x14ac:dyDescent="0.2">
      <c r="A335" s="42">
        <v>321</v>
      </c>
      <c r="B335" s="43">
        <f t="shared" ref="B335:B374" si="23">E334</f>
        <v>47181.690000000104</v>
      </c>
      <c r="C335" s="43">
        <f t="shared" si="21"/>
        <v>294.89</v>
      </c>
      <c r="D335" s="43">
        <f t="shared" si="22"/>
        <v>1041.9099999999999</v>
      </c>
      <c r="E335" s="43">
        <f t="shared" ref="E335:E374" si="24">B335-D335</f>
        <v>46139.780000000101</v>
      </c>
    </row>
    <row r="336" spans="1:5" x14ac:dyDescent="0.2">
      <c r="A336" s="42">
        <v>322</v>
      </c>
      <c r="B336" s="43">
        <f t="shared" si="23"/>
        <v>46139.780000000101</v>
      </c>
      <c r="C336" s="43">
        <f t="shared" si="21"/>
        <v>288.37</v>
      </c>
      <c r="D336" s="43">
        <f t="shared" si="22"/>
        <v>1048.4299999999998</v>
      </c>
      <c r="E336" s="43">
        <f t="shared" si="24"/>
        <v>45091.3500000001</v>
      </c>
    </row>
    <row r="337" spans="1:5" x14ac:dyDescent="0.2">
      <c r="A337" s="42">
        <v>323</v>
      </c>
      <c r="B337" s="43">
        <f t="shared" si="23"/>
        <v>45091.3500000001</v>
      </c>
      <c r="C337" s="43">
        <f t="shared" si="21"/>
        <v>281.82</v>
      </c>
      <c r="D337" s="43">
        <f t="shared" si="22"/>
        <v>1054.98</v>
      </c>
      <c r="E337" s="43">
        <f t="shared" si="24"/>
        <v>44036.370000000097</v>
      </c>
    </row>
    <row r="338" spans="1:5" x14ac:dyDescent="0.2">
      <c r="A338" s="42">
        <v>324</v>
      </c>
      <c r="B338" s="43">
        <f t="shared" si="23"/>
        <v>44036.370000000097</v>
      </c>
      <c r="C338" s="43">
        <f t="shared" si="21"/>
        <v>275.23</v>
      </c>
      <c r="D338" s="43">
        <f t="shared" si="22"/>
        <v>1061.57</v>
      </c>
      <c r="E338" s="43">
        <f t="shared" si="24"/>
        <v>42974.800000000097</v>
      </c>
    </row>
    <row r="339" spans="1:5" x14ac:dyDescent="0.2">
      <c r="A339" s="42">
        <v>325</v>
      </c>
      <c r="B339" s="43">
        <f t="shared" si="23"/>
        <v>42974.800000000097</v>
      </c>
      <c r="C339" s="43">
        <f t="shared" si="21"/>
        <v>268.58999999999997</v>
      </c>
      <c r="D339" s="43">
        <f t="shared" si="22"/>
        <v>1068.21</v>
      </c>
      <c r="E339" s="43">
        <f t="shared" si="24"/>
        <v>41906.590000000098</v>
      </c>
    </row>
    <row r="340" spans="1:5" x14ac:dyDescent="0.2">
      <c r="A340" s="42">
        <v>326</v>
      </c>
      <c r="B340" s="43">
        <f t="shared" si="23"/>
        <v>41906.590000000098</v>
      </c>
      <c r="C340" s="43">
        <f t="shared" si="21"/>
        <v>261.92</v>
      </c>
      <c r="D340" s="43">
        <f t="shared" si="22"/>
        <v>1074.8799999999999</v>
      </c>
      <c r="E340" s="43">
        <f t="shared" si="24"/>
        <v>40831.710000000101</v>
      </c>
    </row>
    <row r="341" spans="1:5" x14ac:dyDescent="0.2">
      <c r="A341" s="42">
        <v>327</v>
      </c>
      <c r="B341" s="43">
        <f t="shared" si="23"/>
        <v>40831.710000000101</v>
      </c>
      <c r="C341" s="43">
        <f t="shared" si="21"/>
        <v>255.2</v>
      </c>
      <c r="D341" s="43">
        <f t="shared" si="22"/>
        <v>1081.5999999999999</v>
      </c>
      <c r="E341" s="43">
        <f t="shared" si="24"/>
        <v>39750.110000000102</v>
      </c>
    </row>
    <row r="342" spans="1:5" x14ac:dyDescent="0.2">
      <c r="A342" s="42">
        <v>328</v>
      </c>
      <c r="B342" s="43">
        <f t="shared" si="23"/>
        <v>39750.110000000102</v>
      </c>
      <c r="C342" s="43">
        <f t="shared" si="21"/>
        <v>248.44</v>
      </c>
      <c r="D342" s="43">
        <f t="shared" si="22"/>
        <v>1088.3599999999999</v>
      </c>
      <c r="E342" s="43">
        <f t="shared" si="24"/>
        <v>38661.750000000102</v>
      </c>
    </row>
    <row r="343" spans="1:5" x14ac:dyDescent="0.2">
      <c r="A343" s="42">
        <v>329</v>
      </c>
      <c r="B343" s="43">
        <f t="shared" si="23"/>
        <v>38661.750000000102</v>
      </c>
      <c r="C343" s="43">
        <f t="shared" si="21"/>
        <v>241.64</v>
      </c>
      <c r="D343" s="43">
        <f t="shared" si="22"/>
        <v>1095.1599999999999</v>
      </c>
      <c r="E343" s="43">
        <f t="shared" si="24"/>
        <v>37566.590000000098</v>
      </c>
    </row>
    <row r="344" spans="1:5" x14ac:dyDescent="0.2">
      <c r="A344" s="42">
        <v>330</v>
      </c>
      <c r="B344" s="43">
        <f t="shared" si="23"/>
        <v>37566.590000000098</v>
      </c>
      <c r="C344" s="43">
        <f t="shared" si="21"/>
        <v>234.79</v>
      </c>
      <c r="D344" s="43">
        <f t="shared" si="22"/>
        <v>1102.01</v>
      </c>
      <c r="E344" s="43">
        <f t="shared" si="24"/>
        <v>36464.580000000096</v>
      </c>
    </row>
    <row r="345" spans="1:5" x14ac:dyDescent="0.2">
      <c r="A345" s="42">
        <v>331</v>
      </c>
      <c r="B345" s="43">
        <f t="shared" si="23"/>
        <v>36464.580000000096</v>
      </c>
      <c r="C345" s="43">
        <f t="shared" si="21"/>
        <v>227.9</v>
      </c>
      <c r="D345" s="43">
        <f t="shared" si="22"/>
        <v>1108.8999999999999</v>
      </c>
      <c r="E345" s="43">
        <f t="shared" si="24"/>
        <v>35355.680000000095</v>
      </c>
    </row>
    <row r="346" spans="1:5" x14ac:dyDescent="0.2">
      <c r="A346" s="42">
        <v>332</v>
      </c>
      <c r="B346" s="43">
        <f t="shared" si="23"/>
        <v>35355.680000000095</v>
      </c>
      <c r="C346" s="43">
        <f t="shared" si="21"/>
        <v>220.97</v>
      </c>
      <c r="D346" s="43">
        <f t="shared" si="22"/>
        <v>1115.83</v>
      </c>
      <c r="E346" s="43">
        <f t="shared" si="24"/>
        <v>34239.850000000093</v>
      </c>
    </row>
    <row r="347" spans="1:5" x14ac:dyDescent="0.2">
      <c r="A347" s="42">
        <v>333</v>
      </c>
      <c r="B347" s="43">
        <f t="shared" si="23"/>
        <v>34239.850000000093</v>
      </c>
      <c r="C347" s="43">
        <f t="shared" si="21"/>
        <v>214</v>
      </c>
      <c r="D347" s="43">
        <f t="shared" si="22"/>
        <v>1122.8</v>
      </c>
      <c r="E347" s="43">
        <f t="shared" si="24"/>
        <v>33117.05000000009</v>
      </c>
    </row>
    <row r="348" spans="1:5" x14ac:dyDescent="0.2">
      <c r="A348" s="42">
        <v>334</v>
      </c>
      <c r="B348" s="43">
        <f t="shared" si="23"/>
        <v>33117.05000000009</v>
      </c>
      <c r="C348" s="43">
        <f t="shared" si="21"/>
        <v>206.98</v>
      </c>
      <c r="D348" s="43">
        <f t="shared" si="22"/>
        <v>1129.82</v>
      </c>
      <c r="E348" s="43">
        <f t="shared" si="24"/>
        <v>31987.230000000091</v>
      </c>
    </row>
    <row r="349" spans="1:5" x14ac:dyDescent="0.2">
      <c r="A349" s="42">
        <v>335</v>
      </c>
      <c r="B349" s="43">
        <f t="shared" si="23"/>
        <v>31987.230000000091</v>
      </c>
      <c r="C349" s="43">
        <f t="shared" si="21"/>
        <v>199.92</v>
      </c>
      <c r="D349" s="43">
        <f t="shared" si="22"/>
        <v>1136.8799999999999</v>
      </c>
      <c r="E349" s="43">
        <f t="shared" si="24"/>
        <v>30850.350000000089</v>
      </c>
    </row>
    <row r="350" spans="1:5" x14ac:dyDescent="0.2">
      <c r="A350" s="42">
        <v>336</v>
      </c>
      <c r="B350" s="43">
        <f t="shared" si="23"/>
        <v>30850.350000000089</v>
      </c>
      <c r="C350" s="43">
        <f t="shared" si="21"/>
        <v>192.81</v>
      </c>
      <c r="D350" s="43">
        <f t="shared" si="22"/>
        <v>1143.99</v>
      </c>
      <c r="E350" s="43">
        <f t="shared" si="24"/>
        <v>29706.360000000088</v>
      </c>
    </row>
    <row r="351" spans="1:5" x14ac:dyDescent="0.2">
      <c r="A351" s="42">
        <v>337</v>
      </c>
      <c r="B351" s="43">
        <f t="shared" si="23"/>
        <v>29706.360000000088</v>
      </c>
      <c r="C351" s="43">
        <f t="shared" si="21"/>
        <v>185.66</v>
      </c>
      <c r="D351" s="43">
        <f t="shared" si="22"/>
        <v>1151.1399999999999</v>
      </c>
      <c r="E351" s="43">
        <f t="shared" si="24"/>
        <v>28555.220000000088</v>
      </c>
    </row>
    <row r="352" spans="1:5" x14ac:dyDescent="0.2">
      <c r="A352" s="42">
        <v>338</v>
      </c>
      <c r="B352" s="43">
        <f t="shared" si="23"/>
        <v>28555.220000000088</v>
      </c>
      <c r="C352" s="43">
        <f t="shared" si="21"/>
        <v>178.47</v>
      </c>
      <c r="D352" s="43">
        <f t="shared" si="22"/>
        <v>1158.33</v>
      </c>
      <c r="E352" s="43">
        <f t="shared" si="24"/>
        <v>27396.890000000087</v>
      </c>
    </row>
    <row r="353" spans="1:5" x14ac:dyDescent="0.2">
      <c r="A353" s="42">
        <v>339</v>
      </c>
      <c r="B353" s="43">
        <f t="shared" si="23"/>
        <v>27396.890000000087</v>
      </c>
      <c r="C353" s="43">
        <f t="shared" si="21"/>
        <v>171.23</v>
      </c>
      <c r="D353" s="43">
        <f t="shared" si="22"/>
        <v>1165.57</v>
      </c>
      <c r="E353" s="43">
        <f t="shared" si="24"/>
        <v>26231.320000000087</v>
      </c>
    </row>
    <row r="354" spans="1:5" x14ac:dyDescent="0.2">
      <c r="A354" s="42">
        <v>340</v>
      </c>
      <c r="B354" s="43">
        <f t="shared" si="23"/>
        <v>26231.320000000087</v>
      </c>
      <c r="C354" s="43">
        <f t="shared" si="21"/>
        <v>163.95</v>
      </c>
      <c r="D354" s="43">
        <f t="shared" si="22"/>
        <v>1172.8499999999999</v>
      </c>
      <c r="E354" s="43">
        <f t="shared" si="24"/>
        <v>25058.470000000088</v>
      </c>
    </row>
    <row r="355" spans="1:5" x14ac:dyDescent="0.2">
      <c r="A355" s="42">
        <v>341</v>
      </c>
      <c r="B355" s="43">
        <f t="shared" si="23"/>
        <v>25058.470000000088</v>
      </c>
      <c r="C355" s="43">
        <f t="shared" si="21"/>
        <v>156.62</v>
      </c>
      <c r="D355" s="43">
        <f t="shared" si="22"/>
        <v>1180.1799999999998</v>
      </c>
      <c r="E355" s="43">
        <f t="shared" si="24"/>
        <v>23878.290000000088</v>
      </c>
    </row>
    <row r="356" spans="1:5" x14ac:dyDescent="0.2">
      <c r="A356" s="42">
        <v>342</v>
      </c>
      <c r="B356" s="43">
        <f t="shared" si="23"/>
        <v>23878.290000000088</v>
      </c>
      <c r="C356" s="43">
        <f t="shared" si="21"/>
        <v>149.24</v>
      </c>
      <c r="D356" s="43">
        <f t="shared" si="22"/>
        <v>1187.56</v>
      </c>
      <c r="E356" s="43">
        <f t="shared" si="24"/>
        <v>22690.730000000087</v>
      </c>
    </row>
    <row r="357" spans="1:5" x14ac:dyDescent="0.2">
      <c r="A357" s="42">
        <v>343</v>
      </c>
      <c r="B357" s="43">
        <f t="shared" si="23"/>
        <v>22690.730000000087</v>
      </c>
      <c r="C357" s="43">
        <f t="shared" si="21"/>
        <v>141.82</v>
      </c>
      <c r="D357" s="43">
        <f t="shared" si="22"/>
        <v>1194.98</v>
      </c>
      <c r="E357" s="43">
        <f t="shared" si="24"/>
        <v>21495.750000000087</v>
      </c>
    </row>
    <row r="358" spans="1:5" x14ac:dyDescent="0.2">
      <c r="A358" s="42">
        <v>344</v>
      </c>
      <c r="B358" s="43">
        <f t="shared" si="23"/>
        <v>21495.750000000087</v>
      </c>
      <c r="C358" s="43">
        <f t="shared" si="21"/>
        <v>134.35</v>
      </c>
      <c r="D358" s="43">
        <f t="shared" si="22"/>
        <v>1202.45</v>
      </c>
      <c r="E358" s="43">
        <f t="shared" si="24"/>
        <v>20293.300000000087</v>
      </c>
    </row>
    <row r="359" spans="1:5" x14ac:dyDescent="0.2">
      <c r="A359" s="42">
        <v>345</v>
      </c>
      <c r="B359" s="43">
        <f t="shared" si="23"/>
        <v>20293.300000000087</v>
      </c>
      <c r="C359" s="43">
        <f t="shared" si="21"/>
        <v>126.83</v>
      </c>
      <c r="D359" s="43">
        <f t="shared" si="22"/>
        <v>1209.97</v>
      </c>
      <c r="E359" s="43">
        <f t="shared" si="24"/>
        <v>19083.330000000085</v>
      </c>
    </row>
    <row r="360" spans="1:5" x14ac:dyDescent="0.2">
      <c r="A360" s="42">
        <v>346</v>
      </c>
      <c r="B360" s="43">
        <f t="shared" si="23"/>
        <v>19083.330000000085</v>
      </c>
      <c r="C360" s="43">
        <f t="shared" si="21"/>
        <v>119.27</v>
      </c>
      <c r="D360" s="43">
        <f t="shared" si="22"/>
        <v>1217.53</v>
      </c>
      <c r="E360" s="43">
        <f t="shared" si="24"/>
        <v>17865.800000000087</v>
      </c>
    </row>
    <row r="361" spans="1:5" x14ac:dyDescent="0.2">
      <c r="A361" s="42">
        <v>347</v>
      </c>
      <c r="B361" s="43">
        <f t="shared" si="23"/>
        <v>17865.800000000087</v>
      </c>
      <c r="C361" s="43">
        <f t="shared" si="21"/>
        <v>111.66</v>
      </c>
      <c r="D361" s="43">
        <f t="shared" si="22"/>
        <v>1225.1399999999999</v>
      </c>
      <c r="E361" s="43">
        <f t="shared" si="24"/>
        <v>16640.660000000087</v>
      </c>
    </row>
    <row r="362" spans="1:5" x14ac:dyDescent="0.2">
      <c r="A362" s="42">
        <v>348</v>
      </c>
      <c r="B362" s="43">
        <f t="shared" si="23"/>
        <v>16640.660000000087</v>
      </c>
      <c r="C362" s="43">
        <f t="shared" si="21"/>
        <v>104</v>
      </c>
      <c r="D362" s="43">
        <f t="shared" si="22"/>
        <v>1232.8</v>
      </c>
      <c r="E362" s="43">
        <f t="shared" si="24"/>
        <v>15407.860000000088</v>
      </c>
    </row>
    <row r="363" spans="1:5" x14ac:dyDescent="0.2">
      <c r="A363" s="42">
        <v>349</v>
      </c>
      <c r="B363" s="43">
        <f t="shared" si="23"/>
        <v>15407.860000000088</v>
      </c>
      <c r="C363" s="43">
        <f t="shared" si="21"/>
        <v>96.3</v>
      </c>
      <c r="D363" s="43">
        <f t="shared" si="22"/>
        <v>1240.5</v>
      </c>
      <c r="E363" s="43">
        <f t="shared" si="24"/>
        <v>14167.360000000088</v>
      </c>
    </row>
    <row r="364" spans="1:5" x14ac:dyDescent="0.2">
      <c r="A364" s="42">
        <v>350</v>
      </c>
      <c r="B364" s="43">
        <f t="shared" si="23"/>
        <v>14167.360000000088</v>
      </c>
      <c r="C364" s="43">
        <f t="shared" si="21"/>
        <v>88.55</v>
      </c>
      <c r="D364" s="43">
        <f t="shared" si="22"/>
        <v>1248.25</v>
      </c>
      <c r="E364" s="43">
        <f t="shared" si="24"/>
        <v>12919.110000000088</v>
      </c>
    </row>
    <row r="365" spans="1:5" x14ac:dyDescent="0.2">
      <c r="A365" s="42">
        <v>351</v>
      </c>
      <c r="B365" s="43">
        <f t="shared" si="23"/>
        <v>12919.110000000088</v>
      </c>
      <c r="C365" s="43">
        <f t="shared" si="21"/>
        <v>80.739999999999995</v>
      </c>
      <c r="D365" s="43">
        <f t="shared" si="22"/>
        <v>1256.06</v>
      </c>
      <c r="E365" s="43">
        <f t="shared" si="24"/>
        <v>11663.050000000088</v>
      </c>
    </row>
    <row r="366" spans="1:5" x14ac:dyDescent="0.2">
      <c r="A366" s="42">
        <v>352</v>
      </c>
      <c r="B366" s="43">
        <f t="shared" si="23"/>
        <v>11663.050000000088</v>
      </c>
      <c r="C366" s="43">
        <f t="shared" si="21"/>
        <v>72.89</v>
      </c>
      <c r="D366" s="43">
        <f t="shared" si="22"/>
        <v>1263.9099999999999</v>
      </c>
      <c r="E366" s="43">
        <f t="shared" si="24"/>
        <v>10399.140000000089</v>
      </c>
    </row>
    <row r="367" spans="1:5" x14ac:dyDescent="0.2">
      <c r="A367" s="42">
        <v>353</v>
      </c>
      <c r="B367" s="43">
        <f t="shared" si="23"/>
        <v>10399.140000000089</v>
      </c>
      <c r="C367" s="43">
        <f t="shared" si="21"/>
        <v>64.989999999999995</v>
      </c>
      <c r="D367" s="43">
        <f t="shared" si="22"/>
        <v>1271.81</v>
      </c>
      <c r="E367" s="43">
        <f t="shared" si="24"/>
        <v>9127.3300000000891</v>
      </c>
    </row>
    <row r="368" spans="1:5" x14ac:dyDescent="0.2">
      <c r="A368" s="42">
        <v>354</v>
      </c>
      <c r="B368" s="43">
        <f t="shared" si="23"/>
        <v>9127.3300000000891</v>
      </c>
      <c r="C368" s="43">
        <f t="shared" si="21"/>
        <v>57.05</v>
      </c>
      <c r="D368" s="43">
        <f t="shared" si="22"/>
        <v>1279.75</v>
      </c>
      <c r="E368" s="43">
        <f t="shared" si="24"/>
        <v>7847.5800000000891</v>
      </c>
    </row>
    <row r="369" spans="1:5" x14ac:dyDescent="0.2">
      <c r="A369" s="42">
        <v>355</v>
      </c>
      <c r="B369" s="43">
        <f t="shared" si="23"/>
        <v>7847.5800000000891</v>
      </c>
      <c r="C369" s="43">
        <f t="shared" si="21"/>
        <v>49.05</v>
      </c>
      <c r="D369" s="43">
        <f t="shared" si="22"/>
        <v>1287.75</v>
      </c>
      <c r="E369" s="43">
        <f t="shared" si="24"/>
        <v>6559.8300000000891</v>
      </c>
    </row>
    <row r="370" spans="1:5" x14ac:dyDescent="0.2">
      <c r="A370" s="42">
        <v>356</v>
      </c>
      <c r="B370" s="43">
        <f t="shared" si="23"/>
        <v>6559.8300000000891</v>
      </c>
      <c r="C370" s="43">
        <f t="shared" si="21"/>
        <v>41</v>
      </c>
      <c r="D370" s="43">
        <f t="shared" si="22"/>
        <v>1295.8</v>
      </c>
      <c r="E370" s="43">
        <f t="shared" si="24"/>
        <v>5264.0300000000889</v>
      </c>
    </row>
    <row r="371" spans="1:5" x14ac:dyDescent="0.2">
      <c r="A371" s="42">
        <v>357</v>
      </c>
      <c r="B371" s="43">
        <f t="shared" si="23"/>
        <v>5264.0300000000889</v>
      </c>
      <c r="C371" s="43">
        <f t="shared" si="21"/>
        <v>32.9</v>
      </c>
      <c r="D371" s="43">
        <f t="shared" si="22"/>
        <v>1303.8999999999999</v>
      </c>
      <c r="E371" s="43">
        <f t="shared" si="24"/>
        <v>3960.1300000000892</v>
      </c>
    </row>
    <row r="372" spans="1:5" x14ac:dyDescent="0.2">
      <c r="A372" s="42">
        <v>358</v>
      </c>
      <c r="B372" s="43">
        <f t="shared" si="23"/>
        <v>3960.1300000000892</v>
      </c>
      <c r="C372" s="43">
        <f t="shared" si="21"/>
        <v>24.75</v>
      </c>
      <c r="D372" s="43">
        <f t="shared" si="22"/>
        <v>1312.05</v>
      </c>
      <c r="E372" s="43">
        <f t="shared" si="24"/>
        <v>2648.0800000000891</v>
      </c>
    </row>
    <row r="373" spans="1:5" x14ac:dyDescent="0.2">
      <c r="A373" s="42">
        <v>359</v>
      </c>
      <c r="B373" s="43">
        <f t="shared" si="23"/>
        <v>2648.0800000000891</v>
      </c>
      <c r="C373" s="43">
        <f t="shared" si="21"/>
        <v>16.55</v>
      </c>
      <c r="D373" s="43">
        <f t="shared" si="22"/>
        <v>1320.25</v>
      </c>
      <c r="E373" s="43">
        <f t="shared" si="24"/>
        <v>1327.8300000000891</v>
      </c>
    </row>
    <row r="374" spans="1:5" x14ac:dyDescent="0.2">
      <c r="A374" s="42">
        <v>360</v>
      </c>
      <c r="B374" s="43">
        <f t="shared" si="23"/>
        <v>1327.8300000000891</v>
      </c>
      <c r="C374" s="43">
        <f t="shared" si="21"/>
        <v>8.3000000000000007</v>
      </c>
      <c r="D374" s="43">
        <f>B374</f>
        <v>1327.8300000000891</v>
      </c>
      <c r="E374" s="43">
        <f t="shared" si="24"/>
        <v>0</v>
      </c>
    </row>
    <row r="375" spans="1:5" x14ac:dyDescent="0.2">
      <c r="D375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B1" sqref="B1"/>
    </sheetView>
  </sheetViews>
  <sheetFormatPr defaultColWidth="8.85546875" defaultRowHeight="12.75" x14ac:dyDescent="0.2"/>
  <cols>
    <col min="1" max="1" width="16.42578125" style="11" bestFit="1" customWidth="1"/>
    <col min="2" max="2" width="12.5703125" style="11" bestFit="1" customWidth="1"/>
    <col min="3" max="3" width="12.85546875" style="11" bestFit="1" customWidth="1"/>
    <col min="4" max="4" width="27.28515625" style="11" bestFit="1" customWidth="1"/>
    <col min="5" max="5" width="11.7109375" style="11" bestFit="1" customWidth="1"/>
    <col min="6" max="16384" width="8.85546875" style="11"/>
  </cols>
  <sheetData>
    <row r="1" spans="1:5" x14ac:dyDescent="0.2">
      <c r="A1" s="11" t="s">
        <v>0</v>
      </c>
      <c r="B1" s="11" t="s">
        <v>27</v>
      </c>
    </row>
    <row r="2" spans="1:5" ht="13.5" thickBot="1" x14ac:dyDescent="0.25"/>
    <row r="3" spans="1:5" ht="13.5" thickBot="1" x14ac:dyDescent="0.25">
      <c r="B3" s="34" t="s">
        <v>24</v>
      </c>
      <c r="C3" s="34" t="s">
        <v>25</v>
      </c>
      <c r="D3" s="34" t="s">
        <v>26</v>
      </c>
    </row>
    <row r="4" spans="1:5" x14ac:dyDescent="0.2">
      <c r="B4" s="28"/>
      <c r="C4" s="31"/>
      <c r="D4" s="31"/>
    </row>
    <row r="5" spans="1:5" x14ac:dyDescent="0.2">
      <c r="A5" s="12" t="s">
        <v>1</v>
      </c>
      <c r="B5" s="29">
        <v>1200</v>
      </c>
      <c r="C5" s="32">
        <f>ROUND(C11*C8,2)</f>
        <v>12620.12</v>
      </c>
      <c r="D5" s="32">
        <f>ROUND(D11*D8/(1-(1+D8)^-D10),2)</f>
        <v>17892.48</v>
      </c>
    </row>
    <row r="6" spans="1:5" x14ac:dyDescent="0.2">
      <c r="A6" s="12" t="s">
        <v>2</v>
      </c>
      <c r="B6" s="30">
        <v>6.3E-2</v>
      </c>
      <c r="C6" s="30">
        <v>6.3E-2</v>
      </c>
      <c r="D6" s="30">
        <v>6.3E-2</v>
      </c>
    </row>
    <row r="7" spans="1:5" x14ac:dyDescent="0.2">
      <c r="A7" s="12" t="s">
        <v>3</v>
      </c>
      <c r="B7" s="31">
        <v>1</v>
      </c>
      <c r="C7" s="31">
        <v>1</v>
      </c>
      <c r="D7" s="31">
        <v>1</v>
      </c>
    </row>
    <row r="8" spans="1:5" x14ac:dyDescent="0.2">
      <c r="A8" s="12" t="s">
        <v>4</v>
      </c>
      <c r="B8" s="31">
        <f>B6/B7</f>
        <v>6.3E-2</v>
      </c>
      <c r="C8" s="31">
        <f>C6/C7</f>
        <v>6.3E-2</v>
      </c>
      <c r="D8" s="31">
        <f>D6/D7</f>
        <v>6.3E-2</v>
      </c>
    </row>
    <row r="9" spans="1:5" x14ac:dyDescent="0.2">
      <c r="A9" s="12" t="s">
        <v>5</v>
      </c>
      <c r="B9" s="31">
        <v>40</v>
      </c>
      <c r="C9" s="31">
        <v>20</v>
      </c>
      <c r="D9" s="31">
        <v>20</v>
      </c>
    </row>
    <row r="10" spans="1:5" x14ac:dyDescent="0.2">
      <c r="A10" s="12" t="s">
        <v>6</v>
      </c>
      <c r="B10" s="31">
        <f>B7*B9</f>
        <v>40</v>
      </c>
      <c r="C10" s="31">
        <f>C7*C9</f>
        <v>20</v>
      </c>
      <c r="D10" s="31">
        <f>D7*D9</f>
        <v>20</v>
      </c>
    </row>
    <row r="11" spans="1:5" x14ac:dyDescent="0.2">
      <c r="A11" s="12" t="s">
        <v>7</v>
      </c>
      <c r="B11" s="31"/>
      <c r="C11" s="35">
        <f>B12</f>
        <v>200319.37</v>
      </c>
      <c r="D11" s="35">
        <f>B12</f>
        <v>200319.37</v>
      </c>
    </row>
    <row r="12" spans="1:5" x14ac:dyDescent="0.2">
      <c r="A12" s="12" t="s">
        <v>8</v>
      </c>
      <c r="B12" s="32">
        <f>ROUND(B5*((1+B8)^B10-1)/B8,2)</f>
        <v>200319.37</v>
      </c>
      <c r="C12" s="36"/>
      <c r="D12" s="31"/>
    </row>
    <row r="13" spans="1:5" ht="13.5" thickBot="1" x14ac:dyDescent="0.25">
      <c r="A13" s="12" t="s">
        <v>15</v>
      </c>
      <c r="B13" s="33">
        <f>B12-B5*B10</f>
        <v>152319.37</v>
      </c>
      <c r="C13" s="33">
        <f>C9*C5</f>
        <v>252402.40000000002</v>
      </c>
      <c r="D13" s="33">
        <f>D5*D10-D11</f>
        <v>157530.22999999998</v>
      </c>
    </row>
    <row r="14" spans="1:5" x14ac:dyDescent="0.2">
      <c r="A14" s="13" t="s">
        <v>22</v>
      </c>
      <c r="B14" s="15">
        <f>(1+B8)^B7-1</f>
        <v>6.2999999999999945E-2</v>
      </c>
    </row>
    <row r="15" spans="1:5" ht="13.5" thickBot="1" x14ac:dyDescent="0.25"/>
    <row r="16" spans="1:5" ht="13.5" thickBot="1" x14ac:dyDescent="0.25">
      <c r="A16" s="44" t="s">
        <v>28</v>
      </c>
      <c r="B16" s="45"/>
      <c r="C16" s="45"/>
      <c r="D16" s="45"/>
      <c r="E16" s="46"/>
    </row>
    <row r="17" spans="1:5" ht="12.75" customHeight="1" x14ac:dyDescent="0.2">
      <c r="A17" s="12" t="s">
        <v>16</v>
      </c>
      <c r="B17" s="14" t="s">
        <v>17</v>
      </c>
      <c r="C17" s="12" t="s">
        <v>12</v>
      </c>
      <c r="D17" s="14" t="s">
        <v>18</v>
      </c>
      <c r="E17" s="14" t="s">
        <v>19</v>
      </c>
    </row>
    <row r="18" spans="1:5" x14ac:dyDescent="0.2">
      <c r="A18" s="16">
        <v>0</v>
      </c>
      <c r="B18" s="16"/>
      <c r="C18" s="16"/>
      <c r="D18" s="16"/>
      <c r="E18" s="17">
        <v>0</v>
      </c>
    </row>
    <row r="19" spans="1:5" x14ac:dyDescent="0.2">
      <c r="A19" s="16">
        <v>1</v>
      </c>
      <c r="B19" s="17">
        <f>E18</f>
        <v>0</v>
      </c>
      <c r="C19" s="17">
        <f>ROUND(B19*B$8,2)</f>
        <v>0</v>
      </c>
      <c r="D19" s="17">
        <f>B$5</f>
        <v>1200</v>
      </c>
      <c r="E19" s="17">
        <f>B19+C19+D19</f>
        <v>1200</v>
      </c>
    </row>
    <row r="20" spans="1:5" x14ac:dyDescent="0.2">
      <c r="A20" s="16">
        <v>2</v>
      </c>
      <c r="B20" s="17">
        <f>E19</f>
        <v>1200</v>
      </c>
      <c r="C20" s="17">
        <f t="shared" ref="C20:C78" si="0">ROUND(B20*B$8,2)</f>
        <v>75.599999999999994</v>
      </c>
      <c r="D20" s="17">
        <f t="shared" ref="D20:D58" si="1">B$5</f>
        <v>1200</v>
      </c>
      <c r="E20" s="17">
        <f>B20+C20+D20</f>
        <v>2475.6</v>
      </c>
    </row>
    <row r="21" spans="1:5" x14ac:dyDescent="0.2">
      <c r="A21" s="16">
        <v>3</v>
      </c>
      <c r="B21" s="17">
        <f>E20</f>
        <v>2475.6</v>
      </c>
      <c r="C21" s="17">
        <f t="shared" si="0"/>
        <v>155.96</v>
      </c>
      <c r="D21" s="17">
        <f t="shared" si="1"/>
        <v>1200</v>
      </c>
      <c r="E21" s="17">
        <f>B21+C21+D21</f>
        <v>3831.56</v>
      </c>
    </row>
    <row r="22" spans="1:5" x14ac:dyDescent="0.2">
      <c r="A22" s="16">
        <v>4</v>
      </c>
      <c r="B22" s="17">
        <f>E21</f>
        <v>3831.56</v>
      </c>
      <c r="C22" s="17">
        <f t="shared" si="0"/>
        <v>241.39</v>
      </c>
      <c r="D22" s="17">
        <f t="shared" si="1"/>
        <v>1200</v>
      </c>
      <c r="E22" s="17">
        <f>B22+C22+D22</f>
        <v>5272.95</v>
      </c>
    </row>
    <row r="23" spans="1:5" x14ac:dyDescent="0.2">
      <c r="A23" s="16">
        <v>5</v>
      </c>
      <c r="B23" s="17">
        <f t="shared" ref="B23:B58" si="2">E22</f>
        <v>5272.95</v>
      </c>
      <c r="C23" s="17">
        <f t="shared" si="0"/>
        <v>332.2</v>
      </c>
      <c r="D23" s="17">
        <f t="shared" si="1"/>
        <v>1200</v>
      </c>
      <c r="E23" s="17">
        <f t="shared" ref="E23:E58" si="3">B23+C23+D23</f>
        <v>6805.15</v>
      </c>
    </row>
    <row r="24" spans="1:5" x14ac:dyDescent="0.2">
      <c r="A24" s="16">
        <v>6</v>
      </c>
      <c r="B24" s="17">
        <f t="shared" si="2"/>
        <v>6805.15</v>
      </c>
      <c r="C24" s="17">
        <f t="shared" si="0"/>
        <v>428.72</v>
      </c>
      <c r="D24" s="17">
        <f t="shared" si="1"/>
        <v>1200</v>
      </c>
      <c r="E24" s="17">
        <f t="shared" si="3"/>
        <v>8433.869999999999</v>
      </c>
    </row>
    <row r="25" spans="1:5" x14ac:dyDescent="0.2">
      <c r="A25" s="16">
        <v>7</v>
      </c>
      <c r="B25" s="17">
        <f t="shared" si="2"/>
        <v>8433.869999999999</v>
      </c>
      <c r="C25" s="17">
        <f t="shared" si="0"/>
        <v>531.33000000000004</v>
      </c>
      <c r="D25" s="17">
        <f t="shared" si="1"/>
        <v>1200</v>
      </c>
      <c r="E25" s="17">
        <f t="shared" si="3"/>
        <v>10165.199999999999</v>
      </c>
    </row>
    <row r="26" spans="1:5" x14ac:dyDescent="0.2">
      <c r="A26" s="16">
        <v>8</v>
      </c>
      <c r="B26" s="17">
        <f t="shared" si="2"/>
        <v>10165.199999999999</v>
      </c>
      <c r="C26" s="17">
        <f t="shared" si="0"/>
        <v>640.41</v>
      </c>
      <c r="D26" s="17">
        <f t="shared" si="1"/>
        <v>1200</v>
      </c>
      <c r="E26" s="17">
        <f t="shared" si="3"/>
        <v>12005.609999999999</v>
      </c>
    </row>
    <row r="27" spans="1:5" x14ac:dyDescent="0.2">
      <c r="A27" s="16">
        <v>9</v>
      </c>
      <c r="B27" s="17">
        <f t="shared" si="2"/>
        <v>12005.609999999999</v>
      </c>
      <c r="C27" s="17">
        <f t="shared" si="0"/>
        <v>756.35</v>
      </c>
      <c r="D27" s="17">
        <f t="shared" si="1"/>
        <v>1200</v>
      </c>
      <c r="E27" s="17">
        <f t="shared" si="3"/>
        <v>13961.96</v>
      </c>
    </row>
    <row r="28" spans="1:5" x14ac:dyDescent="0.2">
      <c r="A28" s="16">
        <v>10</v>
      </c>
      <c r="B28" s="17">
        <f t="shared" si="2"/>
        <v>13961.96</v>
      </c>
      <c r="C28" s="17">
        <f t="shared" si="0"/>
        <v>879.6</v>
      </c>
      <c r="D28" s="17">
        <f t="shared" si="1"/>
        <v>1200</v>
      </c>
      <c r="E28" s="17">
        <f t="shared" si="3"/>
        <v>16041.56</v>
      </c>
    </row>
    <row r="29" spans="1:5" x14ac:dyDescent="0.2">
      <c r="A29" s="16">
        <v>11</v>
      </c>
      <c r="B29" s="17">
        <f t="shared" si="2"/>
        <v>16041.56</v>
      </c>
      <c r="C29" s="17">
        <f t="shared" si="0"/>
        <v>1010.62</v>
      </c>
      <c r="D29" s="17">
        <f t="shared" si="1"/>
        <v>1200</v>
      </c>
      <c r="E29" s="17">
        <f t="shared" si="3"/>
        <v>18252.18</v>
      </c>
    </row>
    <row r="30" spans="1:5" x14ac:dyDescent="0.2">
      <c r="A30" s="16">
        <v>12</v>
      </c>
      <c r="B30" s="17">
        <f t="shared" si="2"/>
        <v>18252.18</v>
      </c>
      <c r="C30" s="17">
        <f t="shared" si="0"/>
        <v>1149.8900000000001</v>
      </c>
      <c r="D30" s="17">
        <f t="shared" si="1"/>
        <v>1200</v>
      </c>
      <c r="E30" s="17">
        <f t="shared" si="3"/>
        <v>20602.07</v>
      </c>
    </row>
    <row r="31" spans="1:5" x14ac:dyDescent="0.2">
      <c r="A31" s="16">
        <v>13</v>
      </c>
      <c r="B31" s="17">
        <f t="shared" si="2"/>
        <v>20602.07</v>
      </c>
      <c r="C31" s="17">
        <f t="shared" si="0"/>
        <v>1297.93</v>
      </c>
      <c r="D31" s="17">
        <f t="shared" si="1"/>
        <v>1200</v>
      </c>
      <c r="E31" s="17">
        <f t="shared" si="3"/>
        <v>23100</v>
      </c>
    </row>
    <row r="32" spans="1:5" x14ac:dyDescent="0.2">
      <c r="A32" s="16">
        <v>14</v>
      </c>
      <c r="B32" s="17">
        <f t="shared" si="2"/>
        <v>23100</v>
      </c>
      <c r="C32" s="17">
        <f t="shared" si="0"/>
        <v>1455.3</v>
      </c>
      <c r="D32" s="17">
        <f t="shared" si="1"/>
        <v>1200</v>
      </c>
      <c r="E32" s="17">
        <f t="shared" si="3"/>
        <v>25755.3</v>
      </c>
    </row>
    <row r="33" spans="1:5" x14ac:dyDescent="0.2">
      <c r="A33" s="16">
        <v>15</v>
      </c>
      <c r="B33" s="17">
        <f t="shared" si="2"/>
        <v>25755.3</v>
      </c>
      <c r="C33" s="17">
        <f t="shared" si="0"/>
        <v>1622.58</v>
      </c>
      <c r="D33" s="17">
        <f t="shared" si="1"/>
        <v>1200</v>
      </c>
      <c r="E33" s="17">
        <f t="shared" si="3"/>
        <v>28577.879999999997</v>
      </c>
    </row>
    <row r="34" spans="1:5" x14ac:dyDescent="0.2">
      <c r="A34" s="16">
        <v>16</v>
      </c>
      <c r="B34" s="17">
        <f t="shared" si="2"/>
        <v>28577.879999999997</v>
      </c>
      <c r="C34" s="17">
        <f t="shared" si="0"/>
        <v>1800.41</v>
      </c>
      <c r="D34" s="17">
        <f t="shared" si="1"/>
        <v>1200</v>
      </c>
      <c r="E34" s="17">
        <f t="shared" si="3"/>
        <v>31578.289999999997</v>
      </c>
    </row>
    <row r="35" spans="1:5" x14ac:dyDescent="0.2">
      <c r="A35" s="16">
        <v>17</v>
      </c>
      <c r="B35" s="17">
        <f t="shared" si="2"/>
        <v>31578.289999999997</v>
      </c>
      <c r="C35" s="17">
        <f t="shared" si="0"/>
        <v>1989.43</v>
      </c>
      <c r="D35" s="17">
        <f t="shared" si="1"/>
        <v>1200</v>
      </c>
      <c r="E35" s="17">
        <f t="shared" si="3"/>
        <v>34767.719999999994</v>
      </c>
    </row>
    <row r="36" spans="1:5" x14ac:dyDescent="0.2">
      <c r="A36" s="16">
        <v>18</v>
      </c>
      <c r="B36" s="17">
        <f t="shared" si="2"/>
        <v>34767.719999999994</v>
      </c>
      <c r="C36" s="17">
        <f t="shared" si="0"/>
        <v>2190.37</v>
      </c>
      <c r="D36" s="17">
        <f t="shared" si="1"/>
        <v>1200</v>
      </c>
      <c r="E36" s="17">
        <f t="shared" si="3"/>
        <v>38158.089999999997</v>
      </c>
    </row>
    <row r="37" spans="1:5" x14ac:dyDescent="0.2">
      <c r="A37" s="16">
        <v>19</v>
      </c>
      <c r="B37" s="17">
        <f t="shared" si="2"/>
        <v>38158.089999999997</v>
      </c>
      <c r="C37" s="17">
        <f t="shared" si="0"/>
        <v>2403.96</v>
      </c>
      <c r="D37" s="17">
        <f t="shared" si="1"/>
        <v>1200</v>
      </c>
      <c r="E37" s="17">
        <f t="shared" si="3"/>
        <v>41762.049999999996</v>
      </c>
    </row>
    <row r="38" spans="1:5" x14ac:dyDescent="0.2">
      <c r="A38" s="16">
        <v>20</v>
      </c>
      <c r="B38" s="17">
        <f t="shared" si="2"/>
        <v>41762.049999999996</v>
      </c>
      <c r="C38" s="17">
        <f t="shared" si="0"/>
        <v>2631.01</v>
      </c>
      <c r="D38" s="17">
        <f t="shared" si="1"/>
        <v>1200</v>
      </c>
      <c r="E38" s="17">
        <f t="shared" si="3"/>
        <v>45593.06</v>
      </c>
    </row>
    <row r="39" spans="1:5" x14ac:dyDescent="0.2">
      <c r="A39" s="16">
        <v>21</v>
      </c>
      <c r="B39" s="17">
        <f t="shared" si="2"/>
        <v>45593.06</v>
      </c>
      <c r="C39" s="17">
        <f t="shared" si="0"/>
        <v>2872.36</v>
      </c>
      <c r="D39" s="17">
        <f t="shared" si="1"/>
        <v>1200</v>
      </c>
      <c r="E39" s="17">
        <f t="shared" si="3"/>
        <v>49665.42</v>
      </c>
    </row>
    <row r="40" spans="1:5" x14ac:dyDescent="0.2">
      <c r="A40" s="16">
        <v>22</v>
      </c>
      <c r="B40" s="17">
        <f t="shared" si="2"/>
        <v>49665.42</v>
      </c>
      <c r="C40" s="17">
        <f t="shared" si="0"/>
        <v>3128.92</v>
      </c>
      <c r="D40" s="17">
        <f t="shared" si="1"/>
        <v>1200</v>
      </c>
      <c r="E40" s="17">
        <f t="shared" si="3"/>
        <v>53994.34</v>
      </c>
    </row>
    <row r="41" spans="1:5" x14ac:dyDescent="0.2">
      <c r="A41" s="16">
        <v>23</v>
      </c>
      <c r="B41" s="17">
        <f t="shared" si="2"/>
        <v>53994.34</v>
      </c>
      <c r="C41" s="17">
        <f t="shared" si="0"/>
        <v>3401.64</v>
      </c>
      <c r="D41" s="17">
        <f t="shared" si="1"/>
        <v>1200</v>
      </c>
      <c r="E41" s="17">
        <f t="shared" si="3"/>
        <v>58595.979999999996</v>
      </c>
    </row>
    <row r="42" spans="1:5" x14ac:dyDescent="0.2">
      <c r="A42" s="16">
        <v>24</v>
      </c>
      <c r="B42" s="17">
        <f t="shared" si="2"/>
        <v>58595.979999999996</v>
      </c>
      <c r="C42" s="17">
        <f t="shared" si="0"/>
        <v>3691.55</v>
      </c>
      <c r="D42" s="17">
        <f t="shared" si="1"/>
        <v>1200</v>
      </c>
      <c r="E42" s="17">
        <f t="shared" si="3"/>
        <v>63487.53</v>
      </c>
    </row>
    <row r="43" spans="1:5" x14ac:dyDescent="0.2">
      <c r="A43" s="16">
        <v>25</v>
      </c>
      <c r="B43" s="17">
        <f t="shared" si="2"/>
        <v>63487.53</v>
      </c>
      <c r="C43" s="17">
        <f t="shared" si="0"/>
        <v>3999.71</v>
      </c>
      <c r="D43" s="17">
        <f t="shared" si="1"/>
        <v>1200</v>
      </c>
      <c r="E43" s="17">
        <f t="shared" si="3"/>
        <v>68687.240000000005</v>
      </c>
    </row>
    <row r="44" spans="1:5" x14ac:dyDescent="0.2">
      <c r="A44" s="16">
        <v>26</v>
      </c>
      <c r="B44" s="17">
        <f t="shared" si="2"/>
        <v>68687.240000000005</v>
      </c>
      <c r="C44" s="17">
        <f t="shared" si="0"/>
        <v>4327.3</v>
      </c>
      <c r="D44" s="17">
        <f t="shared" si="1"/>
        <v>1200</v>
      </c>
      <c r="E44" s="17">
        <f t="shared" si="3"/>
        <v>74214.540000000008</v>
      </c>
    </row>
    <row r="45" spans="1:5" x14ac:dyDescent="0.2">
      <c r="A45" s="16">
        <v>27</v>
      </c>
      <c r="B45" s="17">
        <f t="shared" si="2"/>
        <v>74214.540000000008</v>
      </c>
      <c r="C45" s="17">
        <f t="shared" si="0"/>
        <v>4675.5200000000004</v>
      </c>
      <c r="D45" s="17">
        <f t="shared" si="1"/>
        <v>1200</v>
      </c>
      <c r="E45" s="17">
        <f t="shared" si="3"/>
        <v>80090.060000000012</v>
      </c>
    </row>
    <row r="46" spans="1:5" x14ac:dyDescent="0.2">
      <c r="A46" s="16">
        <v>28</v>
      </c>
      <c r="B46" s="17">
        <f t="shared" si="2"/>
        <v>80090.060000000012</v>
      </c>
      <c r="C46" s="17">
        <f t="shared" si="0"/>
        <v>5045.67</v>
      </c>
      <c r="D46" s="17">
        <f t="shared" si="1"/>
        <v>1200</v>
      </c>
      <c r="E46" s="17">
        <f t="shared" si="3"/>
        <v>86335.73000000001</v>
      </c>
    </row>
    <row r="47" spans="1:5" x14ac:dyDescent="0.2">
      <c r="A47" s="16">
        <v>29</v>
      </c>
      <c r="B47" s="17">
        <f t="shared" si="2"/>
        <v>86335.73000000001</v>
      </c>
      <c r="C47" s="17">
        <f t="shared" si="0"/>
        <v>5439.15</v>
      </c>
      <c r="D47" s="17">
        <f t="shared" si="1"/>
        <v>1200</v>
      </c>
      <c r="E47" s="17">
        <f t="shared" si="3"/>
        <v>92974.88</v>
      </c>
    </row>
    <row r="48" spans="1:5" x14ac:dyDescent="0.2">
      <c r="A48" s="16">
        <v>30</v>
      </c>
      <c r="B48" s="17">
        <f t="shared" si="2"/>
        <v>92974.88</v>
      </c>
      <c r="C48" s="17">
        <f t="shared" si="0"/>
        <v>5857.42</v>
      </c>
      <c r="D48" s="17">
        <f t="shared" si="1"/>
        <v>1200</v>
      </c>
      <c r="E48" s="17">
        <f t="shared" si="3"/>
        <v>100032.3</v>
      </c>
    </row>
    <row r="49" spans="1:5" x14ac:dyDescent="0.2">
      <c r="A49" s="16">
        <v>31</v>
      </c>
      <c r="B49" s="17">
        <f t="shared" si="2"/>
        <v>100032.3</v>
      </c>
      <c r="C49" s="17">
        <f t="shared" si="0"/>
        <v>6302.03</v>
      </c>
      <c r="D49" s="17">
        <f t="shared" si="1"/>
        <v>1200</v>
      </c>
      <c r="E49" s="17">
        <f t="shared" si="3"/>
        <v>107534.33</v>
      </c>
    </row>
    <row r="50" spans="1:5" x14ac:dyDescent="0.2">
      <c r="A50" s="16">
        <v>32</v>
      </c>
      <c r="B50" s="17">
        <f t="shared" si="2"/>
        <v>107534.33</v>
      </c>
      <c r="C50" s="17">
        <f t="shared" si="0"/>
        <v>6774.66</v>
      </c>
      <c r="D50" s="17">
        <f t="shared" si="1"/>
        <v>1200</v>
      </c>
      <c r="E50" s="17">
        <f t="shared" si="3"/>
        <v>115508.99</v>
      </c>
    </row>
    <row r="51" spans="1:5" x14ac:dyDescent="0.2">
      <c r="A51" s="16">
        <v>33</v>
      </c>
      <c r="B51" s="17">
        <f t="shared" si="2"/>
        <v>115508.99</v>
      </c>
      <c r="C51" s="17">
        <f t="shared" si="0"/>
        <v>7277.07</v>
      </c>
      <c r="D51" s="17">
        <f t="shared" si="1"/>
        <v>1200</v>
      </c>
      <c r="E51" s="17">
        <f t="shared" si="3"/>
        <v>123986.06</v>
      </c>
    </row>
    <row r="52" spans="1:5" x14ac:dyDescent="0.2">
      <c r="A52" s="16">
        <v>34</v>
      </c>
      <c r="B52" s="17">
        <f t="shared" si="2"/>
        <v>123986.06</v>
      </c>
      <c r="C52" s="17">
        <f t="shared" si="0"/>
        <v>7811.12</v>
      </c>
      <c r="D52" s="17">
        <f t="shared" si="1"/>
        <v>1200</v>
      </c>
      <c r="E52" s="17">
        <f t="shared" si="3"/>
        <v>132997.18</v>
      </c>
    </row>
    <row r="53" spans="1:5" x14ac:dyDescent="0.2">
      <c r="A53" s="16">
        <v>35</v>
      </c>
      <c r="B53" s="17">
        <f t="shared" si="2"/>
        <v>132997.18</v>
      </c>
      <c r="C53" s="17">
        <f t="shared" si="0"/>
        <v>8378.82</v>
      </c>
      <c r="D53" s="17">
        <f t="shared" si="1"/>
        <v>1200</v>
      </c>
      <c r="E53" s="17">
        <f t="shared" si="3"/>
        <v>142576</v>
      </c>
    </row>
    <row r="54" spans="1:5" x14ac:dyDescent="0.2">
      <c r="A54" s="16">
        <v>36</v>
      </c>
      <c r="B54" s="17">
        <f t="shared" si="2"/>
        <v>142576</v>
      </c>
      <c r="C54" s="17">
        <f t="shared" si="0"/>
        <v>8982.2900000000009</v>
      </c>
      <c r="D54" s="17">
        <f t="shared" si="1"/>
        <v>1200</v>
      </c>
      <c r="E54" s="17">
        <f t="shared" si="3"/>
        <v>152758.29</v>
      </c>
    </row>
    <row r="55" spans="1:5" x14ac:dyDescent="0.2">
      <c r="A55" s="16">
        <v>37</v>
      </c>
      <c r="B55" s="17">
        <f t="shared" si="2"/>
        <v>152758.29</v>
      </c>
      <c r="C55" s="17">
        <f t="shared" si="0"/>
        <v>9623.77</v>
      </c>
      <c r="D55" s="17">
        <f t="shared" si="1"/>
        <v>1200</v>
      </c>
      <c r="E55" s="17">
        <f t="shared" si="3"/>
        <v>163582.06</v>
      </c>
    </row>
    <row r="56" spans="1:5" x14ac:dyDescent="0.2">
      <c r="A56" s="16">
        <v>38</v>
      </c>
      <c r="B56" s="17">
        <f t="shared" si="2"/>
        <v>163582.06</v>
      </c>
      <c r="C56" s="17">
        <f t="shared" si="0"/>
        <v>10305.67</v>
      </c>
      <c r="D56" s="17">
        <f t="shared" si="1"/>
        <v>1200</v>
      </c>
      <c r="E56" s="17">
        <f t="shared" si="3"/>
        <v>175087.73</v>
      </c>
    </row>
    <row r="57" spans="1:5" x14ac:dyDescent="0.2">
      <c r="A57" s="16">
        <v>39</v>
      </c>
      <c r="B57" s="17">
        <f t="shared" si="2"/>
        <v>175087.73</v>
      </c>
      <c r="C57" s="17">
        <f t="shared" si="0"/>
        <v>11030.53</v>
      </c>
      <c r="D57" s="17">
        <f t="shared" si="1"/>
        <v>1200</v>
      </c>
      <c r="E57" s="17">
        <f t="shared" si="3"/>
        <v>187318.26</v>
      </c>
    </row>
    <row r="58" spans="1:5" x14ac:dyDescent="0.2">
      <c r="A58" s="16">
        <v>40</v>
      </c>
      <c r="B58" s="17">
        <f t="shared" si="2"/>
        <v>187318.26</v>
      </c>
      <c r="C58" s="17">
        <f t="shared" si="0"/>
        <v>11801.05</v>
      </c>
      <c r="D58" s="17">
        <f t="shared" si="1"/>
        <v>1200</v>
      </c>
      <c r="E58" s="17">
        <f t="shared" si="3"/>
        <v>200319.31</v>
      </c>
    </row>
    <row r="59" spans="1:5" x14ac:dyDescent="0.2">
      <c r="A59" s="18">
        <v>41</v>
      </c>
      <c r="B59" s="19">
        <f>E58</f>
        <v>200319.31</v>
      </c>
      <c r="C59" s="17">
        <f t="shared" si="0"/>
        <v>12620.12</v>
      </c>
      <c r="D59" s="19">
        <f>D$5-C59</f>
        <v>5272.3599999999988</v>
      </c>
      <c r="E59" s="19">
        <f>B59-D59</f>
        <v>195046.95</v>
      </c>
    </row>
    <row r="60" spans="1:5" x14ac:dyDescent="0.2">
      <c r="A60" s="18">
        <v>42</v>
      </c>
      <c r="B60" s="19">
        <f>E59</f>
        <v>195046.95</v>
      </c>
      <c r="C60" s="17">
        <f t="shared" si="0"/>
        <v>12287.96</v>
      </c>
      <c r="D60" s="19">
        <f t="shared" ref="D60:D77" si="4">D$5-C60</f>
        <v>5604.52</v>
      </c>
      <c r="E60" s="19">
        <f t="shared" ref="E60:E78" si="5">B60-D60</f>
        <v>189442.43000000002</v>
      </c>
    </row>
    <row r="61" spans="1:5" x14ac:dyDescent="0.2">
      <c r="A61" s="18">
        <v>43</v>
      </c>
      <c r="B61" s="19">
        <f>E60</f>
        <v>189442.43000000002</v>
      </c>
      <c r="C61" s="17">
        <f t="shared" si="0"/>
        <v>11934.87</v>
      </c>
      <c r="D61" s="19">
        <f t="shared" si="4"/>
        <v>5957.6099999999988</v>
      </c>
      <c r="E61" s="19">
        <f t="shared" si="5"/>
        <v>183484.82000000004</v>
      </c>
    </row>
    <row r="62" spans="1:5" x14ac:dyDescent="0.2">
      <c r="A62" s="18">
        <v>44</v>
      </c>
      <c r="B62" s="19">
        <f>E61</f>
        <v>183484.82000000004</v>
      </c>
      <c r="C62" s="17">
        <f t="shared" si="0"/>
        <v>11559.54</v>
      </c>
      <c r="D62" s="19">
        <f t="shared" si="4"/>
        <v>6332.9399999999987</v>
      </c>
      <c r="E62" s="19">
        <f t="shared" si="5"/>
        <v>177151.88000000003</v>
      </c>
    </row>
    <row r="63" spans="1:5" x14ac:dyDescent="0.2">
      <c r="A63" s="18">
        <v>45</v>
      </c>
      <c r="B63" s="19">
        <f t="shared" ref="B63:B78" si="6">E62</f>
        <v>177151.88000000003</v>
      </c>
      <c r="C63" s="17">
        <f t="shared" si="0"/>
        <v>11160.57</v>
      </c>
      <c r="D63" s="19">
        <f t="shared" si="4"/>
        <v>6731.91</v>
      </c>
      <c r="E63" s="19">
        <f t="shared" si="5"/>
        <v>170419.97000000003</v>
      </c>
    </row>
    <row r="64" spans="1:5" x14ac:dyDescent="0.2">
      <c r="A64" s="18">
        <v>46</v>
      </c>
      <c r="B64" s="19">
        <f t="shared" si="6"/>
        <v>170419.97000000003</v>
      </c>
      <c r="C64" s="17">
        <f t="shared" si="0"/>
        <v>10736.46</v>
      </c>
      <c r="D64" s="19">
        <f t="shared" si="4"/>
        <v>7156.02</v>
      </c>
      <c r="E64" s="19">
        <f t="shared" si="5"/>
        <v>163263.95000000004</v>
      </c>
    </row>
    <row r="65" spans="1:5" x14ac:dyDescent="0.2">
      <c r="A65" s="18">
        <v>47</v>
      </c>
      <c r="B65" s="19">
        <f t="shared" si="6"/>
        <v>163263.95000000004</v>
      </c>
      <c r="C65" s="17">
        <f t="shared" si="0"/>
        <v>10285.629999999999</v>
      </c>
      <c r="D65" s="19">
        <f t="shared" si="4"/>
        <v>7606.85</v>
      </c>
      <c r="E65" s="19">
        <f t="shared" si="5"/>
        <v>155657.10000000003</v>
      </c>
    </row>
    <row r="66" spans="1:5" x14ac:dyDescent="0.2">
      <c r="A66" s="18">
        <v>48</v>
      </c>
      <c r="B66" s="19">
        <f t="shared" si="6"/>
        <v>155657.10000000003</v>
      </c>
      <c r="C66" s="17">
        <f t="shared" si="0"/>
        <v>9806.4</v>
      </c>
      <c r="D66" s="19">
        <f t="shared" si="4"/>
        <v>8086.08</v>
      </c>
      <c r="E66" s="19">
        <f t="shared" si="5"/>
        <v>147571.02000000005</v>
      </c>
    </row>
    <row r="67" spans="1:5" x14ac:dyDescent="0.2">
      <c r="A67" s="18">
        <v>49</v>
      </c>
      <c r="B67" s="19">
        <f t="shared" si="6"/>
        <v>147571.02000000005</v>
      </c>
      <c r="C67" s="17">
        <f t="shared" si="0"/>
        <v>9296.9699999999993</v>
      </c>
      <c r="D67" s="19">
        <f t="shared" si="4"/>
        <v>8595.51</v>
      </c>
      <c r="E67" s="19">
        <f t="shared" si="5"/>
        <v>138975.51000000004</v>
      </c>
    </row>
    <row r="68" spans="1:5" x14ac:dyDescent="0.2">
      <c r="A68" s="18">
        <v>50</v>
      </c>
      <c r="B68" s="19">
        <f t="shared" si="6"/>
        <v>138975.51000000004</v>
      </c>
      <c r="C68" s="17">
        <f t="shared" si="0"/>
        <v>8755.4599999999991</v>
      </c>
      <c r="D68" s="19">
        <f t="shared" si="4"/>
        <v>9137.02</v>
      </c>
      <c r="E68" s="19">
        <f t="shared" si="5"/>
        <v>129838.49000000003</v>
      </c>
    </row>
    <row r="69" spans="1:5" x14ac:dyDescent="0.2">
      <c r="A69" s="18">
        <v>51</v>
      </c>
      <c r="B69" s="19">
        <f t="shared" si="6"/>
        <v>129838.49000000003</v>
      </c>
      <c r="C69" s="17">
        <f t="shared" si="0"/>
        <v>8179.82</v>
      </c>
      <c r="D69" s="19">
        <f t="shared" si="4"/>
        <v>9712.66</v>
      </c>
      <c r="E69" s="19">
        <f t="shared" si="5"/>
        <v>120125.83000000003</v>
      </c>
    </row>
    <row r="70" spans="1:5" x14ac:dyDescent="0.2">
      <c r="A70" s="18">
        <v>52</v>
      </c>
      <c r="B70" s="19">
        <f t="shared" si="6"/>
        <v>120125.83000000003</v>
      </c>
      <c r="C70" s="17">
        <f t="shared" si="0"/>
        <v>7567.93</v>
      </c>
      <c r="D70" s="19">
        <f t="shared" si="4"/>
        <v>10324.549999999999</v>
      </c>
      <c r="E70" s="19">
        <f t="shared" si="5"/>
        <v>109801.28000000003</v>
      </c>
    </row>
    <row r="71" spans="1:5" x14ac:dyDescent="0.2">
      <c r="A71" s="18">
        <v>53</v>
      </c>
      <c r="B71" s="19">
        <f t="shared" si="6"/>
        <v>109801.28000000003</v>
      </c>
      <c r="C71" s="17">
        <f t="shared" si="0"/>
        <v>6917.48</v>
      </c>
      <c r="D71" s="19">
        <f t="shared" si="4"/>
        <v>10975</v>
      </c>
      <c r="E71" s="19">
        <f t="shared" si="5"/>
        <v>98826.280000000028</v>
      </c>
    </row>
    <row r="72" spans="1:5" x14ac:dyDescent="0.2">
      <c r="A72" s="18">
        <v>54</v>
      </c>
      <c r="B72" s="19">
        <f t="shared" si="6"/>
        <v>98826.280000000028</v>
      </c>
      <c r="C72" s="17">
        <f t="shared" si="0"/>
        <v>6226.06</v>
      </c>
      <c r="D72" s="19">
        <f t="shared" si="4"/>
        <v>11666.419999999998</v>
      </c>
      <c r="E72" s="19">
        <f t="shared" si="5"/>
        <v>87159.86000000003</v>
      </c>
    </row>
    <row r="73" spans="1:5" x14ac:dyDescent="0.2">
      <c r="A73" s="18">
        <v>55</v>
      </c>
      <c r="B73" s="19">
        <f t="shared" si="6"/>
        <v>87159.86000000003</v>
      </c>
      <c r="C73" s="17">
        <f t="shared" si="0"/>
        <v>5491.07</v>
      </c>
      <c r="D73" s="19">
        <f t="shared" si="4"/>
        <v>12401.41</v>
      </c>
      <c r="E73" s="19">
        <f t="shared" si="5"/>
        <v>74758.450000000026</v>
      </c>
    </row>
    <row r="74" spans="1:5" x14ac:dyDescent="0.2">
      <c r="A74" s="18">
        <v>56</v>
      </c>
      <c r="B74" s="19">
        <f t="shared" si="6"/>
        <v>74758.450000000026</v>
      </c>
      <c r="C74" s="17">
        <f t="shared" si="0"/>
        <v>4709.78</v>
      </c>
      <c r="D74" s="19">
        <f t="shared" si="4"/>
        <v>13182.7</v>
      </c>
      <c r="E74" s="19">
        <f t="shared" si="5"/>
        <v>61575.750000000029</v>
      </c>
    </row>
    <row r="75" spans="1:5" x14ac:dyDescent="0.2">
      <c r="A75" s="18">
        <v>57</v>
      </c>
      <c r="B75" s="19">
        <f t="shared" si="6"/>
        <v>61575.750000000029</v>
      </c>
      <c r="C75" s="17">
        <f t="shared" si="0"/>
        <v>3879.27</v>
      </c>
      <c r="D75" s="19">
        <f t="shared" si="4"/>
        <v>14013.21</v>
      </c>
      <c r="E75" s="19">
        <f t="shared" si="5"/>
        <v>47562.54000000003</v>
      </c>
    </row>
    <row r="76" spans="1:5" x14ac:dyDescent="0.2">
      <c r="A76" s="18">
        <v>58</v>
      </c>
      <c r="B76" s="19">
        <f t="shared" si="6"/>
        <v>47562.54000000003</v>
      </c>
      <c r="C76" s="17">
        <f t="shared" si="0"/>
        <v>2996.44</v>
      </c>
      <c r="D76" s="19">
        <f t="shared" si="4"/>
        <v>14896.039999999999</v>
      </c>
      <c r="E76" s="19">
        <f t="shared" si="5"/>
        <v>32666.500000000029</v>
      </c>
    </row>
    <row r="77" spans="1:5" x14ac:dyDescent="0.2">
      <c r="A77" s="18">
        <v>59</v>
      </c>
      <c r="B77" s="19">
        <f t="shared" si="6"/>
        <v>32666.500000000029</v>
      </c>
      <c r="C77" s="17">
        <f t="shared" si="0"/>
        <v>2057.9899999999998</v>
      </c>
      <c r="D77" s="19">
        <f t="shared" si="4"/>
        <v>15834.49</v>
      </c>
      <c r="E77" s="19">
        <f t="shared" si="5"/>
        <v>16832.010000000031</v>
      </c>
    </row>
    <row r="78" spans="1:5" x14ac:dyDescent="0.2">
      <c r="A78" s="18">
        <v>60</v>
      </c>
      <c r="B78" s="19">
        <f t="shared" si="6"/>
        <v>16832.010000000031</v>
      </c>
      <c r="C78" s="17">
        <f t="shared" si="0"/>
        <v>1060.42</v>
      </c>
      <c r="D78" s="19">
        <f>B78</f>
        <v>16832.010000000031</v>
      </c>
      <c r="E78" s="19">
        <f t="shared" si="5"/>
        <v>0</v>
      </c>
    </row>
  </sheetData>
  <mergeCells count="1">
    <mergeCell ref="A16:E1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Mortgage</vt:lpstr>
      <vt:lpstr>ARM</vt:lpstr>
      <vt:lpstr>Retirement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Loans</dc:title>
  <dc:subject>Ordinary Annuities</dc:subject>
  <dc:creator>Delmar E. Searls</dc:creator>
  <cp:lastModifiedBy>Del</cp:lastModifiedBy>
  <dcterms:created xsi:type="dcterms:W3CDTF">2000-08-03T19:49:27Z</dcterms:created>
  <dcterms:modified xsi:type="dcterms:W3CDTF">2012-11-26T19:29:10Z</dcterms:modified>
</cp:coreProperties>
</file>