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1295" windowHeight="6750"/>
  </bookViews>
  <sheets>
    <sheet name="Problem #1" sheetId="7" r:id="rId1"/>
    <sheet name="Problem #2" sheetId="9" r:id="rId2"/>
    <sheet name="Problem #3" sheetId="10" r:id="rId3"/>
  </sheets>
  <calcPr calcId="145621"/>
</workbook>
</file>

<file path=xl/calcChain.xml><?xml version="1.0" encoding="utf-8"?>
<calcChain xmlns="http://schemas.openxmlformats.org/spreadsheetml/2006/main">
  <c r="H20" i="9" l="1"/>
  <c r="H19" i="9"/>
  <c r="C20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19" i="9"/>
  <c r="C19" i="9"/>
  <c r="H20" i="7"/>
  <c r="H19" i="7"/>
  <c r="C20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19" i="7"/>
  <c r="C19" i="7"/>
  <c r="B260" i="10" l="1"/>
  <c r="C260" i="10" s="1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471" i="10"/>
  <c r="D472" i="10"/>
  <c r="D473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259" i="10"/>
  <c r="B259" i="10"/>
  <c r="C259" i="10" s="1"/>
  <c r="B24" i="10"/>
  <c r="C24" i="10" s="1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B20" i="10"/>
  <c r="C20" i="10" s="1"/>
  <c r="D20" i="10"/>
  <c r="D21" i="10"/>
  <c r="D22" i="10"/>
  <c r="D23" i="10"/>
  <c r="E19" i="10"/>
  <c r="D19" i="10"/>
  <c r="C19" i="10"/>
  <c r="B19" i="10"/>
  <c r="B14" i="10"/>
  <c r="F12" i="10"/>
  <c r="F11" i="10"/>
  <c r="D12" i="10"/>
  <c r="C12" i="10"/>
  <c r="B12" i="10"/>
  <c r="D11" i="10"/>
  <c r="C11" i="10"/>
  <c r="C10" i="10"/>
  <c r="C7" i="10"/>
  <c r="D7" i="10"/>
  <c r="C9" i="10"/>
  <c r="D9" i="10"/>
  <c r="B11" i="10"/>
  <c r="B9" i="10"/>
  <c r="B7" i="10"/>
  <c r="B4" i="9"/>
  <c r="C10" i="9"/>
  <c r="E260" i="10" l="1"/>
  <c r="B261" i="10" s="1"/>
  <c r="E259" i="10"/>
  <c r="E24" i="10"/>
  <c r="B25" i="10" s="1"/>
  <c r="E20" i="10"/>
  <c r="B21" i="10" s="1"/>
  <c r="B19" i="9"/>
  <c r="I18" i="9"/>
  <c r="G19" i="9" s="1"/>
  <c r="C9" i="9"/>
  <c r="B9" i="9"/>
  <c r="C7" i="9"/>
  <c r="C14" i="9" s="1"/>
  <c r="B7" i="9"/>
  <c r="E19" i="9" s="1"/>
  <c r="B20" i="9" s="1"/>
  <c r="B19" i="7"/>
  <c r="C14" i="7"/>
  <c r="C9" i="7"/>
  <c r="B9" i="7"/>
  <c r="C7" i="7"/>
  <c r="B7" i="7"/>
  <c r="B14" i="7" s="1"/>
  <c r="C261" i="10" l="1"/>
  <c r="E261" i="10" s="1"/>
  <c r="B262" i="10" s="1"/>
  <c r="C25" i="10"/>
  <c r="E25" i="10" s="1"/>
  <c r="B26" i="10" s="1"/>
  <c r="C21" i="10"/>
  <c r="E21" i="10" s="1"/>
  <c r="B22" i="10" s="1"/>
  <c r="E20" i="9"/>
  <c r="B21" i="9" s="1"/>
  <c r="C21" i="9" s="1"/>
  <c r="I19" i="9"/>
  <c r="G20" i="9" s="1"/>
  <c r="B12" i="9"/>
  <c r="B14" i="9"/>
  <c r="C12" i="9"/>
  <c r="B11" i="7"/>
  <c r="E19" i="7"/>
  <c r="B20" i="7" s="1"/>
  <c r="C262" i="10" l="1"/>
  <c r="E262" i="10" s="1"/>
  <c r="B263" i="10" s="1"/>
  <c r="C26" i="10"/>
  <c r="E26" i="10" s="1"/>
  <c r="B27" i="10" s="1"/>
  <c r="C22" i="10"/>
  <c r="E22" i="10" s="1"/>
  <c r="B23" i="10" s="1"/>
  <c r="I20" i="9"/>
  <c r="G21" i="9" s="1"/>
  <c r="H21" i="9" s="1"/>
  <c r="E21" i="9"/>
  <c r="B22" i="9" s="1"/>
  <c r="C22" i="9" s="1"/>
  <c r="E20" i="7"/>
  <c r="B21" i="7" s="1"/>
  <c r="C21" i="7" s="1"/>
  <c r="C11" i="7"/>
  <c r="B12" i="7"/>
  <c r="C263" i="10" l="1"/>
  <c r="E263" i="10" s="1"/>
  <c r="B264" i="10" s="1"/>
  <c r="C27" i="10"/>
  <c r="E27" i="10" s="1"/>
  <c r="B28" i="10" s="1"/>
  <c r="C23" i="10"/>
  <c r="E23" i="10" s="1"/>
  <c r="I21" i="9"/>
  <c r="G22" i="9" s="1"/>
  <c r="H22" i="9" s="1"/>
  <c r="E22" i="9"/>
  <c r="B23" i="9" s="1"/>
  <c r="C23" i="9" s="1"/>
  <c r="C12" i="7"/>
  <c r="C10" i="7"/>
  <c r="I18" i="7" s="1"/>
  <c r="G19" i="7" s="1"/>
  <c r="E21" i="7"/>
  <c r="B22" i="7" s="1"/>
  <c r="C22" i="7" s="1"/>
  <c r="C264" i="10" l="1"/>
  <c r="E264" i="10" s="1"/>
  <c r="B265" i="10" s="1"/>
  <c r="C28" i="10"/>
  <c r="E28" i="10" s="1"/>
  <c r="B29" i="10" s="1"/>
  <c r="E23" i="9"/>
  <c r="B24" i="9" s="1"/>
  <c r="C24" i="9" s="1"/>
  <c r="I22" i="9"/>
  <c r="G23" i="9" s="1"/>
  <c r="H23" i="9" s="1"/>
  <c r="I19" i="7"/>
  <c r="G20" i="7" s="1"/>
  <c r="E22" i="7"/>
  <c r="B23" i="7" s="1"/>
  <c r="C23" i="7" s="1"/>
  <c r="C265" i="10" l="1"/>
  <c r="E265" i="10" s="1"/>
  <c r="B266" i="10" s="1"/>
  <c r="C29" i="10"/>
  <c r="E29" i="10" s="1"/>
  <c r="B30" i="10" s="1"/>
  <c r="E24" i="9"/>
  <c r="B25" i="9" s="1"/>
  <c r="C25" i="9" s="1"/>
  <c r="I23" i="9"/>
  <c r="G24" i="9" s="1"/>
  <c r="H24" i="9" s="1"/>
  <c r="E23" i="7"/>
  <c r="B24" i="7" s="1"/>
  <c r="C24" i="7" s="1"/>
  <c r="I20" i="7"/>
  <c r="G21" i="7" s="1"/>
  <c r="H21" i="7" s="1"/>
  <c r="C266" i="10" l="1"/>
  <c r="E266" i="10" s="1"/>
  <c r="B267" i="10" s="1"/>
  <c r="C30" i="10"/>
  <c r="E30" i="10" s="1"/>
  <c r="B31" i="10" s="1"/>
  <c r="I24" i="9"/>
  <c r="G25" i="9" s="1"/>
  <c r="H25" i="9" s="1"/>
  <c r="E25" i="9"/>
  <c r="B26" i="9" s="1"/>
  <c r="C26" i="9" s="1"/>
  <c r="I21" i="7"/>
  <c r="G22" i="7" s="1"/>
  <c r="H22" i="7" s="1"/>
  <c r="E24" i="7"/>
  <c r="B25" i="7" s="1"/>
  <c r="C25" i="7" s="1"/>
  <c r="C267" i="10" l="1"/>
  <c r="E267" i="10" s="1"/>
  <c r="B268" i="10" s="1"/>
  <c r="C31" i="10"/>
  <c r="E31" i="10" s="1"/>
  <c r="B32" i="10" s="1"/>
  <c r="E26" i="9"/>
  <c r="B27" i="9" s="1"/>
  <c r="C27" i="9" s="1"/>
  <c r="I25" i="9"/>
  <c r="G26" i="9" s="1"/>
  <c r="H26" i="9" s="1"/>
  <c r="E25" i="7"/>
  <c r="B26" i="7" s="1"/>
  <c r="C26" i="7" s="1"/>
  <c r="I22" i="7"/>
  <c r="G23" i="7" s="1"/>
  <c r="H23" i="7" s="1"/>
  <c r="C268" i="10" l="1"/>
  <c r="E268" i="10" s="1"/>
  <c r="B269" i="10" s="1"/>
  <c r="C32" i="10"/>
  <c r="E32" i="10" s="1"/>
  <c r="B33" i="10" s="1"/>
  <c r="E27" i="9"/>
  <c r="B28" i="9" s="1"/>
  <c r="C28" i="9" s="1"/>
  <c r="I26" i="9"/>
  <c r="I23" i="7"/>
  <c r="G24" i="7" s="1"/>
  <c r="H24" i="7" s="1"/>
  <c r="E26" i="7"/>
  <c r="B27" i="7" s="1"/>
  <c r="C27" i="7" s="1"/>
  <c r="C269" i="10" l="1"/>
  <c r="E269" i="10" s="1"/>
  <c r="B270" i="10" s="1"/>
  <c r="C33" i="10"/>
  <c r="E33" i="10" s="1"/>
  <c r="B34" i="10" s="1"/>
  <c r="E28" i="9"/>
  <c r="B29" i="9" s="1"/>
  <c r="C29" i="9" s="1"/>
  <c r="E27" i="7"/>
  <c r="B28" i="7" s="1"/>
  <c r="C28" i="7" s="1"/>
  <c r="I24" i="7"/>
  <c r="G25" i="7" s="1"/>
  <c r="H25" i="7" s="1"/>
  <c r="C270" i="10" l="1"/>
  <c r="E270" i="10" s="1"/>
  <c r="B271" i="10" s="1"/>
  <c r="C34" i="10"/>
  <c r="E34" i="10" s="1"/>
  <c r="B35" i="10" s="1"/>
  <c r="E29" i="9"/>
  <c r="B30" i="9" s="1"/>
  <c r="C30" i="9" s="1"/>
  <c r="I25" i="7"/>
  <c r="G26" i="7" s="1"/>
  <c r="H26" i="7" s="1"/>
  <c r="E28" i="7"/>
  <c r="B29" i="7" s="1"/>
  <c r="C29" i="7" s="1"/>
  <c r="C271" i="10" l="1"/>
  <c r="E271" i="10" s="1"/>
  <c r="B272" i="10" s="1"/>
  <c r="C35" i="10"/>
  <c r="E35" i="10" s="1"/>
  <c r="B36" i="10" s="1"/>
  <c r="E30" i="9"/>
  <c r="B31" i="9" s="1"/>
  <c r="C31" i="9" s="1"/>
  <c r="E29" i="7"/>
  <c r="B30" i="7" s="1"/>
  <c r="C30" i="7" s="1"/>
  <c r="I26" i="7"/>
  <c r="G27" i="7" s="1"/>
  <c r="H27" i="7" s="1"/>
  <c r="C272" i="10" l="1"/>
  <c r="E272" i="10" s="1"/>
  <c r="B273" i="10" s="1"/>
  <c r="C36" i="10"/>
  <c r="E36" i="10" s="1"/>
  <c r="B37" i="10" s="1"/>
  <c r="E31" i="9"/>
  <c r="B32" i="9" s="1"/>
  <c r="C32" i="9" s="1"/>
  <c r="I27" i="7"/>
  <c r="G28" i="7" s="1"/>
  <c r="H28" i="7" s="1"/>
  <c r="E30" i="7"/>
  <c r="B31" i="7" s="1"/>
  <c r="C31" i="7" s="1"/>
  <c r="C273" i="10" l="1"/>
  <c r="E273" i="10" s="1"/>
  <c r="B274" i="10" s="1"/>
  <c r="C37" i="10"/>
  <c r="E37" i="10" s="1"/>
  <c r="B38" i="10" s="1"/>
  <c r="E32" i="9"/>
  <c r="B33" i="9" s="1"/>
  <c r="C33" i="9" s="1"/>
  <c r="E31" i="7"/>
  <c r="B32" i="7" s="1"/>
  <c r="C32" i="7" s="1"/>
  <c r="I28" i="7"/>
  <c r="G29" i="7" s="1"/>
  <c r="H29" i="7" s="1"/>
  <c r="C274" i="10" l="1"/>
  <c r="E274" i="10" s="1"/>
  <c r="B275" i="10" s="1"/>
  <c r="C38" i="10"/>
  <c r="E38" i="10" s="1"/>
  <c r="B39" i="10" s="1"/>
  <c r="E33" i="9"/>
  <c r="B34" i="9" s="1"/>
  <c r="C34" i="9" s="1"/>
  <c r="I29" i="7"/>
  <c r="G30" i="7" s="1"/>
  <c r="H30" i="7" s="1"/>
  <c r="E32" i="7"/>
  <c r="B33" i="7" s="1"/>
  <c r="C33" i="7" s="1"/>
  <c r="C275" i="10" l="1"/>
  <c r="E275" i="10" s="1"/>
  <c r="B276" i="10" s="1"/>
  <c r="C39" i="10"/>
  <c r="E39" i="10" s="1"/>
  <c r="B40" i="10" s="1"/>
  <c r="E34" i="9"/>
  <c r="B35" i="9" s="1"/>
  <c r="C35" i="9" s="1"/>
  <c r="E33" i="7"/>
  <c r="B34" i="7" s="1"/>
  <c r="C34" i="7" s="1"/>
  <c r="I30" i="7"/>
  <c r="G31" i="7" s="1"/>
  <c r="H31" i="7" s="1"/>
  <c r="C276" i="10" l="1"/>
  <c r="E276" i="10" s="1"/>
  <c r="B277" i="10" s="1"/>
  <c r="C40" i="10"/>
  <c r="E40" i="10" s="1"/>
  <c r="B41" i="10" s="1"/>
  <c r="E35" i="9"/>
  <c r="B36" i="9" s="1"/>
  <c r="C36" i="9" s="1"/>
  <c r="I31" i="7"/>
  <c r="G32" i="7" s="1"/>
  <c r="H32" i="7" s="1"/>
  <c r="E34" i="7"/>
  <c r="B35" i="7" s="1"/>
  <c r="C35" i="7" s="1"/>
  <c r="C277" i="10" l="1"/>
  <c r="E277" i="10" s="1"/>
  <c r="B278" i="10" s="1"/>
  <c r="C41" i="10"/>
  <c r="E41" i="10" s="1"/>
  <c r="B42" i="10" s="1"/>
  <c r="E36" i="9"/>
  <c r="B37" i="9" s="1"/>
  <c r="C37" i="9" s="1"/>
  <c r="E35" i="7"/>
  <c r="B36" i="7" s="1"/>
  <c r="C36" i="7" s="1"/>
  <c r="I32" i="7"/>
  <c r="G33" i="7" s="1"/>
  <c r="H33" i="7" s="1"/>
  <c r="C278" i="10" l="1"/>
  <c r="E278" i="10" s="1"/>
  <c r="B279" i="10" s="1"/>
  <c r="C42" i="10"/>
  <c r="E42" i="10" s="1"/>
  <c r="B43" i="10" s="1"/>
  <c r="E37" i="9"/>
  <c r="B38" i="9" s="1"/>
  <c r="C38" i="9" s="1"/>
  <c r="E36" i="7"/>
  <c r="B37" i="7" s="1"/>
  <c r="C37" i="7" s="1"/>
  <c r="I33" i="7"/>
  <c r="G34" i="7" s="1"/>
  <c r="H34" i="7" s="1"/>
  <c r="C279" i="10" l="1"/>
  <c r="E279" i="10" s="1"/>
  <c r="B280" i="10" s="1"/>
  <c r="C43" i="10"/>
  <c r="E43" i="10" s="1"/>
  <c r="B44" i="10" s="1"/>
  <c r="E38" i="9"/>
  <c r="B39" i="9" s="1"/>
  <c r="C39" i="9" s="1"/>
  <c r="I34" i="7"/>
  <c r="G35" i="7" s="1"/>
  <c r="H35" i="7" s="1"/>
  <c r="E37" i="7"/>
  <c r="B38" i="7" s="1"/>
  <c r="C38" i="7" s="1"/>
  <c r="C280" i="10" l="1"/>
  <c r="E280" i="10" s="1"/>
  <c r="B281" i="10" s="1"/>
  <c r="C44" i="10"/>
  <c r="E44" i="10" s="1"/>
  <c r="B45" i="10" s="1"/>
  <c r="E39" i="9"/>
  <c r="B40" i="9" s="1"/>
  <c r="C40" i="9" s="1"/>
  <c r="I35" i="7"/>
  <c r="G36" i="7" s="1"/>
  <c r="H36" i="7" s="1"/>
  <c r="E38" i="7"/>
  <c r="B39" i="7" s="1"/>
  <c r="C39" i="7" s="1"/>
  <c r="C281" i="10" l="1"/>
  <c r="E281" i="10" s="1"/>
  <c r="B282" i="10" s="1"/>
  <c r="C45" i="10"/>
  <c r="E45" i="10" s="1"/>
  <c r="B46" i="10" s="1"/>
  <c r="E40" i="9"/>
  <c r="B41" i="9" s="1"/>
  <c r="C41" i="9" s="1"/>
  <c r="E39" i="7"/>
  <c r="B40" i="7" s="1"/>
  <c r="C40" i="7" s="1"/>
  <c r="I36" i="7"/>
  <c r="G37" i="7" s="1"/>
  <c r="H37" i="7" s="1"/>
  <c r="C282" i="10" l="1"/>
  <c r="E282" i="10" s="1"/>
  <c r="B283" i="10" s="1"/>
  <c r="C46" i="10"/>
  <c r="E46" i="10" s="1"/>
  <c r="B47" i="10" s="1"/>
  <c r="E41" i="9"/>
  <c r="B42" i="9" s="1"/>
  <c r="C42" i="9" s="1"/>
  <c r="I37" i="7"/>
  <c r="G38" i="7" s="1"/>
  <c r="H38" i="7" s="1"/>
  <c r="E40" i="7"/>
  <c r="B41" i="7" s="1"/>
  <c r="C41" i="7" s="1"/>
  <c r="C283" i="10" l="1"/>
  <c r="E283" i="10" s="1"/>
  <c r="B284" i="10" s="1"/>
  <c r="C47" i="10"/>
  <c r="E47" i="10" s="1"/>
  <c r="B48" i="10" s="1"/>
  <c r="E42" i="9"/>
  <c r="B43" i="9" s="1"/>
  <c r="C43" i="9" s="1"/>
  <c r="E41" i="7"/>
  <c r="B42" i="7" s="1"/>
  <c r="C42" i="7" s="1"/>
  <c r="I38" i="7"/>
  <c r="G39" i="7" s="1"/>
  <c r="H39" i="7" s="1"/>
  <c r="C284" i="10" l="1"/>
  <c r="E284" i="10" s="1"/>
  <c r="B285" i="10" s="1"/>
  <c r="C48" i="10"/>
  <c r="E48" i="10" s="1"/>
  <c r="B49" i="10" s="1"/>
  <c r="E43" i="9"/>
  <c r="B44" i="9" s="1"/>
  <c r="C44" i="9" s="1"/>
  <c r="I39" i="7"/>
  <c r="G40" i="7" s="1"/>
  <c r="H40" i="7" s="1"/>
  <c r="E42" i="7"/>
  <c r="B43" i="7" s="1"/>
  <c r="C43" i="7" s="1"/>
  <c r="C285" i="10" l="1"/>
  <c r="E285" i="10" s="1"/>
  <c r="B286" i="10" s="1"/>
  <c r="C49" i="10"/>
  <c r="E49" i="10" s="1"/>
  <c r="B50" i="10" s="1"/>
  <c r="E44" i="9"/>
  <c r="B45" i="9" s="1"/>
  <c r="C45" i="9" s="1"/>
  <c r="E43" i="7"/>
  <c r="B44" i="7" s="1"/>
  <c r="C44" i="7" s="1"/>
  <c r="I40" i="7"/>
  <c r="G41" i="7" s="1"/>
  <c r="H41" i="7" s="1"/>
  <c r="C286" i="10" l="1"/>
  <c r="E286" i="10" s="1"/>
  <c r="B287" i="10" s="1"/>
  <c r="C50" i="10"/>
  <c r="E50" i="10" s="1"/>
  <c r="B51" i="10" s="1"/>
  <c r="E45" i="9"/>
  <c r="B46" i="9" s="1"/>
  <c r="C46" i="9" s="1"/>
  <c r="I41" i="7"/>
  <c r="G42" i="7" s="1"/>
  <c r="H42" i="7" s="1"/>
  <c r="E44" i="7"/>
  <c r="B45" i="7" s="1"/>
  <c r="C45" i="7" s="1"/>
  <c r="C287" i="10" l="1"/>
  <c r="E287" i="10" s="1"/>
  <c r="B288" i="10" s="1"/>
  <c r="C51" i="10"/>
  <c r="E51" i="10" s="1"/>
  <c r="B52" i="10" s="1"/>
  <c r="E46" i="9"/>
  <c r="B47" i="9" s="1"/>
  <c r="C47" i="9" s="1"/>
  <c r="E45" i="7"/>
  <c r="B46" i="7" s="1"/>
  <c r="C46" i="7" s="1"/>
  <c r="I42" i="7"/>
  <c r="G43" i="7" s="1"/>
  <c r="H43" i="7" s="1"/>
  <c r="C288" i="10" l="1"/>
  <c r="E288" i="10" s="1"/>
  <c r="B289" i="10" s="1"/>
  <c r="C52" i="10"/>
  <c r="E52" i="10" s="1"/>
  <c r="B53" i="10" s="1"/>
  <c r="E47" i="9"/>
  <c r="B48" i="9" s="1"/>
  <c r="C48" i="9" s="1"/>
  <c r="I43" i="7"/>
  <c r="G44" i="7" s="1"/>
  <c r="H44" i="7" s="1"/>
  <c r="E46" i="7"/>
  <c r="B47" i="7" s="1"/>
  <c r="C47" i="7" s="1"/>
  <c r="C289" i="10" l="1"/>
  <c r="E289" i="10" s="1"/>
  <c r="B290" i="10" s="1"/>
  <c r="C53" i="10"/>
  <c r="E53" i="10" s="1"/>
  <c r="B54" i="10" s="1"/>
  <c r="E48" i="9"/>
  <c r="B49" i="9" s="1"/>
  <c r="C49" i="9" s="1"/>
  <c r="I44" i="7"/>
  <c r="G45" i="7" s="1"/>
  <c r="H45" i="7" s="1"/>
  <c r="E47" i="7"/>
  <c r="B48" i="7" s="1"/>
  <c r="C48" i="7" s="1"/>
  <c r="C290" i="10" l="1"/>
  <c r="E290" i="10" s="1"/>
  <c r="B291" i="10" s="1"/>
  <c r="C54" i="10"/>
  <c r="E54" i="10" s="1"/>
  <c r="B55" i="10" s="1"/>
  <c r="E49" i="9"/>
  <c r="B50" i="9" s="1"/>
  <c r="C50" i="9" s="1"/>
  <c r="E48" i="7"/>
  <c r="B49" i="7" s="1"/>
  <c r="C49" i="7" s="1"/>
  <c r="I45" i="7"/>
  <c r="G46" i="7" s="1"/>
  <c r="H46" i="7" s="1"/>
  <c r="C291" i="10" l="1"/>
  <c r="E291" i="10" s="1"/>
  <c r="B292" i="10" s="1"/>
  <c r="C55" i="10"/>
  <c r="E55" i="10" s="1"/>
  <c r="B56" i="10" s="1"/>
  <c r="E50" i="9"/>
  <c r="B51" i="9" s="1"/>
  <c r="C51" i="9" s="1"/>
  <c r="I46" i="7"/>
  <c r="G47" i="7" s="1"/>
  <c r="H47" i="7" s="1"/>
  <c r="E49" i="7"/>
  <c r="B50" i="7" s="1"/>
  <c r="C50" i="7" s="1"/>
  <c r="C292" i="10" l="1"/>
  <c r="E292" i="10" s="1"/>
  <c r="B293" i="10" s="1"/>
  <c r="C56" i="10"/>
  <c r="E56" i="10" s="1"/>
  <c r="B57" i="10" s="1"/>
  <c r="E51" i="9"/>
  <c r="B52" i="9" s="1"/>
  <c r="C52" i="9" s="1"/>
  <c r="E50" i="7"/>
  <c r="B51" i="7" s="1"/>
  <c r="C51" i="7" s="1"/>
  <c r="I47" i="7"/>
  <c r="G48" i="7" s="1"/>
  <c r="H48" i="7" s="1"/>
  <c r="C293" i="10" l="1"/>
  <c r="E293" i="10" s="1"/>
  <c r="B294" i="10" s="1"/>
  <c r="C57" i="10"/>
  <c r="E57" i="10" s="1"/>
  <c r="B58" i="10" s="1"/>
  <c r="E52" i="9"/>
  <c r="B53" i="9" s="1"/>
  <c r="C53" i="9" s="1"/>
  <c r="I48" i="7"/>
  <c r="G49" i="7" s="1"/>
  <c r="H49" i="7" s="1"/>
  <c r="E51" i="7"/>
  <c r="B52" i="7" s="1"/>
  <c r="C52" i="7" s="1"/>
  <c r="C294" i="10" l="1"/>
  <c r="E294" i="10" s="1"/>
  <c r="B295" i="10" s="1"/>
  <c r="C58" i="10"/>
  <c r="E58" i="10" s="1"/>
  <c r="B59" i="10" s="1"/>
  <c r="E53" i="9"/>
  <c r="B54" i="9" s="1"/>
  <c r="C54" i="9" s="1"/>
  <c r="E52" i="7"/>
  <c r="B53" i="7" s="1"/>
  <c r="C53" i="7" s="1"/>
  <c r="I49" i="7"/>
  <c r="G50" i="7" s="1"/>
  <c r="H50" i="7" s="1"/>
  <c r="C295" i="10" l="1"/>
  <c r="E295" i="10" s="1"/>
  <c r="B296" i="10" s="1"/>
  <c r="C59" i="10"/>
  <c r="E59" i="10" s="1"/>
  <c r="B60" i="10" s="1"/>
  <c r="E54" i="9"/>
  <c r="B55" i="9" s="1"/>
  <c r="C55" i="9" s="1"/>
  <c r="I50" i="7"/>
  <c r="G51" i="7" s="1"/>
  <c r="H51" i="7" s="1"/>
  <c r="E53" i="7"/>
  <c r="B54" i="7" s="1"/>
  <c r="C54" i="7" s="1"/>
  <c r="C296" i="10" l="1"/>
  <c r="E296" i="10" s="1"/>
  <c r="B297" i="10" s="1"/>
  <c r="C60" i="10"/>
  <c r="E60" i="10" s="1"/>
  <c r="B61" i="10" s="1"/>
  <c r="E55" i="9"/>
  <c r="B56" i="9" s="1"/>
  <c r="C56" i="9" s="1"/>
  <c r="E54" i="7"/>
  <c r="B55" i="7" s="1"/>
  <c r="C55" i="7" s="1"/>
  <c r="I51" i="7"/>
  <c r="G52" i="7" s="1"/>
  <c r="H52" i="7" s="1"/>
  <c r="C297" i="10" l="1"/>
  <c r="E297" i="10" s="1"/>
  <c r="B298" i="10" s="1"/>
  <c r="C61" i="10"/>
  <c r="E61" i="10" s="1"/>
  <c r="B62" i="10" s="1"/>
  <c r="E56" i="9"/>
  <c r="B57" i="9" s="1"/>
  <c r="C57" i="9" s="1"/>
  <c r="I52" i="7"/>
  <c r="G53" i="7" s="1"/>
  <c r="H53" i="7" s="1"/>
  <c r="E55" i="7"/>
  <c r="B56" i="7" s="1"/>
  <c r="C56" i="7" s="1"/>
  <c r="C298" i="10" l="1"/>
  <c r="E298" i="10" s="1"/>
  <c r="B299" i="10" s="1"/>
  <c r="C62" i="10"/>
  <c r="E62" i="10" s="1"/>
  <c r="B63" i="10" s="1"/>
  <c r="E57" i="9"/>
  <c r="B58" i="9" s="1"/>
  <c r="C58" i="9" s="1"/>
  <c r="E56" i="7"/>
  <c r="B57" i="7" s="1"/>
  <c r="C57" i="7" s="1"/>
  <c r="I53" i="7"/>
  <c r="G54" i="7" s="1"/>
  <c r="H54" i="7" s="1"/>
  <c r="C299" i="10" l="1"/>
  <c r="E299" i="10" s="1"/>
  <c r="B300" i="10" s="1"/>
  <c r="C63" i="10"/>
  <c r="E63" i="10" s="1"/>
  <c r="B64" i="10" s="1"/>
  <c r="E58" i="9"/>
  <c r="B59" i="9" s="1"/>
  <c r="C59" i="9" s="1"/>
  <c r="I54" i="7"/>
  <c r="G55" i="7" s="1"/>
  <c r="H55" i="7" s="1"/>
  <c r="E57" i="7"/>
  <c r="B58" i="7" s="1"/>
  <c r="C58" i="7" s="1"/>
  <c r="C300" i="10" l="1"/>
  <c r="E300" i="10" s="1"/>
  <c r="B301" i="10" s="1"/>
  <c r="C64" i="10"/>
  <c r="E64" i="10" s="1"/>
  <c r="B65" i="10" s="1"/>
  <c r="E59" i="9"/>
  <c r="B60" i="9" s="1"/>
  <c r="C60" i="9" s="1"/>
  <c r="E58" i="7"/>
  <c r="B59" i="7" s="1"/>
  <c r="C59" i="7" s="1"/>
  <c r="I55" i="7"/>
  <c r="G56" i="7" s="1"/>
  <c r="H56" i="7" s="1"/>
  <c r="C301" i="10" l="1"/>
  <c r="E301" i="10" s="1"/>
  <c r="B302" i="10" s="1"/>
  <c r="C65" i="10"/>
  <c r="E65" i="10" s="1"/>
  <c r="B66" i="10" s="1"/>
  <c r="E60" i="9"/>
  <c r="B61" i="9" s="1"/>
  <c r="C61" i="9" s="1"/>
  <c r="I56" i="7"/>
  <c r="G57" i="7" s="1"/>
  <c r="H57" i="7" s="1"/>
  <c r="E59" i="7"/>
  <c r="B60" i="7" s="1"/>
  <c r="C60" i="7" s="1"/>
  <c r="C302" i="10" l="1"/>
  <c r="E302" i="10" s="1"/>
  <c r="B303" i="10" s="1"/>
  <c r="C66" i="10"/>
  <c r="E66" i="10" s="1"/>
  <c r="B67" i="10" s="1"/>
  <c r="E61" i="9"/>
  <c r="B62" i="9" s="1"/>
  <c r="C62" i="9" s="1"/>
  <c r="E60" i="7"/>
  <c r="B61" i="7" s="1"/>
  <c r="C61" i="7" s="1"/>
  <c r="I57" i="7"/>
  <c r="G58" i="7" s="1"/>
  <c r="H58" i="7" s="1"/>
  <c r="C303" i="10" l="1"/>
  <c r="E303" i="10" s="1"/>
  <c r="B304" i="10" s="1"/>
  <c r="C67" i="10"/>
  <c r="E67" i="10" s="1"/>
  <c r="B68" i="10" s="1"/>
  <c r="E62" i="9"/>
  <c r="B63" i="9" s="1"/>
  <c r="C63" i="9" s="1"/>
  <c r="I58" i="7"/>
  <c r="G59" i="7" s="1"/>
  <c r="H59" i="7" s="1"/>
  <c r="E61" i="7"/>
  <c r="B62" i="7" s="1"/>
  <c r="C62" i="7" s="1"/>
  <c r="C304" i="10" l="1"/>
  <c r="E304" i="10" s="1"/>
  <c r="B305" i="10" s="1"/>
  <c r="C68" i="10"/>
  <c r="E68" i="10" s="1"/>
  <c r="B69" i="10" s="1"/>
  <c r="E63" i="9"/>
  <c r="B64" i="9" s="1"/>
  <c r="C64" i="9" s="1"/>
  <c r="E62" i="7"/>
  <c r="B63" i="7" s="1"/>
  <c r="C63" i="7" s="1"/>
  <c r="I59" i="7"/>
  <c r="G60" i="7" s="1"/>
  <c r="H60" i="7" s="1"/>
  <c r="C305" i="10" l="1"/>
  <c r="E305" i="10" s="1"/>
  <c r="B306" i="10" s="1"/>
  <c r="C69" i="10"/>
  <c r="E69" i="10" s="1"/>
  <c r="B70" i="10" s="1"/>
  <c r="E64" i="9"/>
  <c r="B65" i="9" s="1"/>
  <c r="C65" i="9" s="1"/>
  <c r="I60" i="7"/>
  <c r="G61" i="7" s="1"/>
  <c r="H61" i="7" s="1"/>
  <c r="E63" i="7"/>
  <c r="B64" i="7" s="1"/>
  <c r="C64" i="7" s="1"/>
  <c r="C306" i="10" l="1"/>
  <c r="E306" i="10" s="1"/>
  <c r="B307" i="10" s="1"/>
  <c r="C70" i="10"/>
  <c r="E70" i="10" s="1"/>
  <c r="B71" i="10" s="1"/>
  <c r="E65" i="9"/>
  <c r="B66" i="9" s="1"/>
  <c r="C66" i="9" s="1"/>
  <c r="E64" i="7"/>
  <c r="B65" i="7" s="1"/>
  <c r="C65" i="7" s="1"/>
  <c r="I61" i="7"/>
  <c r="G62" i="7" s="1"/>
  <c r="H62" i="7" s="1"/>
  <c r="C307" i="10" l="1"/>
  <c r="E307" i="10" s="1"/>
  <c r="B308" i="10" s="1"/>
  <c r="C71" i="10"/>
  <c r="E71" i="10" s="1"/>
  <c r="B72" i="10" s="1"/>
  <c r="E66" i="9"/>
  <c r="I62" i="7"/>
  <c r="G63" i="7" s="1"/>
  <c r="H63" i="7" s="1"/>
  <c r="E65" i="7"/>
  <c r="B66" i="7" s="1"/>
  <c r="C66" i="7" s="1"/>
  <c r="C308" i="10" l="1"/>
  <c r="E308" i="10" s="1"/>
  <c r="B309" i="10" s="1"/>
  <c r="C72" i="10"/>
  <c r="E72" i="10" s="1"/>
  <c r="B73" i="10" s="1"/>
  <c r="E66" i="7"/>
  <c r="B67" i="7" s="1"/>
  <c r="C67" i="7" s="1"/>
  <c r="I63" i="7"/>
  <c r="G64" i="7" s="1"/>
  <c r="H64" i="7" s="1"/>
  <c r="C309" i="10" l="1"/>
  <c r="E309" i="10" s="1"/>
  <c r="B310" i="10" s="1"/>
  <c r="C73" i="10"/>
  <c r="E73" i="10" s="1"/>
  <c r="B74" i="10" s="1"/>
  <c r="I64" i="7"/>
  <c r="G65" i="7" s="1"/>
  <c r="H65" i="7" s="1"/>
  <c r="E67" i="7"/>
  <c r="B68" i="7" s="1"/>
  <c r="C68" i="7" s="1"/>
  <c r="C310" i="10" l="1"/>
  <c r="E310" i="10" s="1"/>
  <c r="B311" i="10" s="1"/>
  <c r="C74" i="10"/>
  <c r="E74" i="10" s="1"/>
  <c r="B75" i="10" s="1"/>
  <c r="E68" i="7"/>
  <c r="B69" i="7" s="1"/>
  <c r="C69" i="7" s="1"/>
  <c r="I65" i="7"/>
  <c r="G66" i="7" s="1"/>
  <c r="H66" i="7" s="1"/>
  <c r="C311" i="10" l="1"/>
  <c r="E311" i="10" s="1"/>
  <c r="B312" i="10" s="1"/>
  <c r="C75" i="10"/>
  <c r="E75" i="10" s="1"/>
  <c r="B76" i="10" s="1"/>
  <c r="I66" i="7"/>
  <c r="G67" i="7" s="1"/>
  <c r="H67" i="7" s="1"/>
  <c r="E69" i="7"/>
  <c r="B70" i="7" s="1"/>
  <c r="C70" i="7" s="1"/>
  <c r="C312" i="10" l="1"/>
  <c r="E312" i="10" s="1"/>
  <c r="B313" i="10" s="1"/>
  <c r="C76" i="10"/>
  <c r="E76" i="10" s="1"/>
  <c r="B77" i="10" s="1"/>
  <c r="E70" i="7"/>
  <c r="B71" i="7" s="1"/>
  <c r="C71" i="7" s="1"/>
  <c r="I67" i="7"/>
  <c r="G68" i="7" s="1"/>
  <c r="H68" i="7" s="1"/>
  <c r="C313" i="10" l="1"/>
  <c r="E313" i="10" s="1"/>
  <c r="B314" i="10" s="1"/>
  <c r="C77" i="10"/>
  <c r="E77" i="10" s="1"/>
  <c r="B78" i="10" s="1"/>
  <c r="I68" i="7"/>
  <c r="G69" i="7" s="1"/>
  <c r="H69" i="7" s="1"/>
  <c r="E71" i="7"/>
  <c r="B72" i="7" s="1"/>
  <c r="C72" i="7" s="1"/>
  <c r="C314" i="10" l="1"/>
  <c r="E314" i="10" s="1"/>
  <c r="B315" i="10" s="1"/>
  <c r="C78" i="10"/>
  <c r="E78" i="10" s="1"/>
  <c r="B79" i="10" s="1"/>
  <c r="E72" i="7"/>
  <c r="B73" i="7" s="1"/>
  <c r="C73" i="7" s="1"/>
  <c r="I69" i="7"/>
  <c r="G70" i="7" s="1"/>
  <c r="H70" i="7" s="1"/>
  <c r="C315" i="10" l="1"/>
  <c r="E315" i="10" s="1"/>
  <c r="B316" i="10" s="1"/>
  <c r="C79" i="10"/>
  <c r="E79" i="10" s="1"/>
  <c r="B80" i="10" s="1"/>
  <c r="I70" i="7"/>
  <c r="G71" i="7" s="1"/>
  <c r="H71" i="7" s="1"/>
  <c r="E73" i="7"/>
  <c r="B74" i="7" s="1"/>
  <c r="C74" i="7" s="1"/>
  <c r="C316" i="10" l="1"/>
  <c r="E316" i="10" s="1"/>
  <c r="B317" i="10" s="1"/>
  <c r="C80" i="10"/>
  <c r="E80" i="10" s="1"/>
  <c r="B81" i="10" s="1"/>
  <c r="E74" i="7"/>
  <c r="B75" i="7" s="1"/>
  <c r="C75" i="7" s="1"/>
  <c r="I71" i="7"/>
  <c r="G72" i="7" s="1"/>
  <c r="H72" i="7" s="1"/>
  <c r="C317" i="10" l="1"/>
  <c r="E317" i="10" s="1"/>
  <c r="B318" i="10" s="1"/>
  <c r="C81" i="10"/>
  <c r="E81" i="10" s="1"/>
  <c r="B82" i="10" s="1"/>
  <c r="I72" i="7"/>
  <c r="G73" i="7" s="1"/>
  <c r="H73" i="7" s="1"/>
  <c r="E75" i="7"/>
  <c r="B76" i="7" s="1"/>
  <c r="C76" i="7" s="1"/>
  <c r="C318" i="10" l="1"/>
  <c r="E318" i="10" s="1"/>
  <c r="B319" i="10" s="1"/>
  <c r="C82" i="10"/>
  <c r="E82" i="10" s="1"/>
  <c r="B83" i="10" s="1"/>
  <c r="E76" i="7"/>
  <c r="B77" i="7" s="1"/>
  <c r="C77" i="7" s="1"/>
  <c r="I73" i="7"/>
  <c r="G74" i="7" s="1"/>
  <c r="H74" i="7" s="1"/>
  <c r="C319" i="10" l="1"/>
  <c r="E319" i="10" s="1"/>
  <c r="B320" i="10" s="1"/>
  <c r="C83" i="10"/>
  <c r="E83" i="10" s="1"/>
  <c r="B84" i="10" s="1"/>
  <c r="I74" i="7"/>
  <c r="G75" i="7" s="1"/>
  <c r="H75" i="7" s="1"/>
  <c r="E77" i="7"/>
  <c r="B78" i="7" s="1"/>
  <c r="C78" i="7" s="1"/>
  <c r="C320" i="10" l="1"/>
  <c r="E320" i="10" s="1"/>
  <c r="B321" i="10" s="1"/>
  <c r="C84" i="10"/>
  <c r="E84" i="10" s="1"/>
  <c r="B85" i="10" s="1"/>
  <c r="E78" i="7"/>
  <c r="B79" i="7" s="1"/>
  <c r="C79" i="7" s="1"/>
  <c r="I75" i="7"/>
  <c r="G76" i="7" s="1"/>
  <c r="H76" i="7" s="1"/>
  <c r="C321" i="10" l="1"/>
  <c r="E321" i="10" s="1"/>
  <c r="B322" i="10" s="1"/>
  <c r="C85" i="10"/>
  <c r="E85" i="10" s="1"/>
  <c r="B86" i="10" s="1"/>
  <c r="I76" i="7"/>
  <c r="G77" i="7" s="1"/>
  <c r="H77" i="7" s="1"/>
  <c r="E79" i="7"/>
  <c r="B80" i="7" s="1"/>
  <c r="C80" i="7" s="1"/>
  <c r="C322" i="10" l="1"/>
  <c r="E322" i="10" s="1"/>
  <c r="B323" i="10" s="1"/>
  <c r="C86" i="10"/>
  <c r="E86" i="10" s="1"/>
  <c r="B87" i="10" s="1"/>
  <c r="E80" i="7"/>
  <c r="B81" i="7" s="1"/>
  <c r="C81" i="7" s="1"/>
  <c r="I77" i="7"/>
  <c r="G78" i="7" s="1"/>
  <c r="H78" i="7" s="1"/>
  <c r="C323" i="10" l="1"/>
  <c r="E323" i="10" s="1"/>
  <c r="B324" i="10" s="1"/>
  <c r="C87" i="10"/>
  <c r="E87" i="10" s="1"/>
  <c r="B88" i="10" s="1"/>
  <c r="I78" i="7"/>
  <c r="G79" i="7" s="1"/>
  <c r="H79" i="7" s="1"/>
  <c r="E81" i="7"/>
  <c r="B82" i="7" s="1"/>
  <c r="C82" i="7" s="1"/>
  <c r="C324" i="10" l="1"/>
  <c r="E324" i="10" s="1"/>
  <c r="B325" i="10" s="1"/>
  <c r="C88" i="10"/>
  <c r="E88" i="10" s="1"/>
  <c r="B89" i="10" s="1"/>
  <c r="E82" i="7"/>
  <c r="B83" i="7" s="1"/>
  <c r="C83" i="7" s="1"/>
  <c r="I79" i="7"/>
  <c r="G80" i="7" s="1"/>
  <c r="H80" i="7" s="1"/>
  <c r="C325" i="10" l="1"/>
  <c r="E325" i="10" s="1"/>
  <c r="B326" i="10" s="1"/>
  <c r="C89" i="10"/>
  <c r="E89" i="10" s="1"/>
  <c r="B90" i="10" s="1"/>
  <c r="I80" i="7"/>
  <c r="G81" i="7" s="1"/>
  <c r="H81" i="7" s="1"/>
  <c r="E83" i="7"/>
  <c r="B84" i="7" s="1"/>
  <c r="C84" i="7" s="1"/>
  <c r="C326" i="10" l="1"/>
  <c r="E326" i="10" s="1"/>
  <c r="B327" i="10" s="1"/>
  <c r="C90" i="10"/>
  <c r="E90" i="10" s="1"/>
  <c r="B91" i="10" s="1"/>
  <c r="E84" i="7"/>
  <c r="B85" i="7" s="1"/>
  <c r="C85" i="7" s="1"/>
  <c r="I81" i="7"/>
  <c r="G82" i="7" s="1"/>
  <c r="H82" i="7" s="1"/>
  <c r="C327" i="10" l="1"/>
  <c r="E327" i="10" s="1"/>
  <c r="B328" i="10" s="1"/>
  <c r="C91" i="10"/>
  <c r="E91" i="10" s="1"/>
  <c r="B92" i="10" s="1"/>
  <c r="I82" i="7"/>
  <c r="G83" i="7" s="1"/>
  <c r="H83" i="7" s="1"/>
  <c r="E85" i="7"/>
  <c r="B86" i="7" s="1"/>
  <c r="C86" i="7" s="1"/>
  <c r="C328" i="10" l="1"/>
  <c r="E328" i="10" s="1"/>
  <c r="B329" i="10" s="1"/>
  <c r="C92" i="10"/>
  <c r="E92" i="10" s="1"/>
  <c r="B93" i="10" s="1"/>
  <c r="E86" i="7"/>
  <c r="B87" i="7" s="1"/>
  <c r="C87" i="7" s="1"/>
  <c r="I83" i="7"/>
  <c r="G84" i="7" s="1"/>
  <c r="H84" i="7" s="1"/>
  <c r="C329" i="10" l="1"/>
  <c r="E329" i="10" s="1"/>
  <c r="B330" i="10" s="1"/>
  <c r="C93" i="10"/>
  <c r="E93" i="10" s="1"/>
  <c r="B94" i="10" s="1"/>
  <c r="I84" i="7"/>
  <c r="G85" i="7" s="1"/>
  <c r="H85" i="7" s="1"/>
  <c r="E87" i="7"/>
  <c r="B88" i="7" s="1"/>
  <c r="C88" i="7" s="1"/>
  <c r="C330" i="10" l="1"/>
  <c r="E330" i="10" s="1"/>
  <c r="B331" i="10" s="1"/>
  <c r="C94" i="10"/>
  <c r="E94" i="10" s="1"/>
  <c r="B95" i="10" s="1"/>
  <c r="E88" i="7"/>
  <c r="B89" i="7" s="1"/>
  <c r="C89" i="7" s="1"/>
  <c r="I85" i="7"/>
  <c r="G86" i="7" s="1"/>
  <c r="H86" i="7" s="1"/>
  <c r="C331" i="10" l="1"/>
  <c r="E331" i="10" s="1"/>
  <c r="B332" i="10" s="1"/>
  <c r="C95" i="10"/>
  <c r="E95" i="10" s="1"/>
  <c r="B96" i="10" s="1"/>
  <c r="I86" i="7"/>
  <c r="G87" i="7" s="1"/>
  <c r="H87" i="7" s="1"/>
  <c r="E89" i="7"/>
  <c r="B90" i="7" s="1"/>
  <c r="C90" i="7" s="1"/>
  <c r="C332" i="10" l="1"/>
  <c r="E332" i="10" s="1"/>
  <c r="B333" i="10" s="1"/>
  <c r="C96" i="10"/>
  <c r="E96" i="10" s="1"/>
  <c r="B97" i="10" s="1"/>
  <c r="E90" i="7"/>
  <c r="I87" i="7"/>
  <c r="G88" i="7" s="1"/>
  <c r="H88" i="7" s="1"/>
  <c r="C333" i="10" l="1"/>
  <c r="E333" i="10" s="1"/>
  <c r="B334" i="10" s="1"/>
  <c r="C97" i="10"/>
  <c r="E97" i="10" s="1"/>
  <c r="B98" i="10" s="1"/>
  <c r="I88" i="7"/>
  <c r="G89" i="7" s="1"/>
  <c r="H89" i="7" s="1"/>
  <c r="C334" i="10" l="1"/>
  <c r="E334" i="10" s="1"/>
  <c r="B335" i="10" s="1"/>
  <c r="C98" i="10"/>
  <c r="E98" i="10" s="1"/>
  <c r="B99" i="10" s="1"/>
  <c r="I89" i="7"/>
  <c r="G90" i="7" s="1"/>
  <c r="H90" i="7" s="1"/>
  <c r="C335" i="10" l="1"/>
  <c r="E335" i="10" s="1"/>
  <c r="B336" i="10" s="1"/>
  <c r="C99" i="10"/>
  <c r="E99" i="10" s="1"/>
  <c r="B100" i="10" s="1"/>
  <c r="I90" i="7"/>
  <c r="C336" i="10" l="1"/>
  <c r="E336" i="10" s="1"/>
  <c r="B337" i="10" s="1"/>
  <c r="C100" i="10"/>
  <c r="E100" i="10" s="1"/>
  <c r="B101" i="10" s="1"/>
  <c r="C337" i="10" l="1"/>
  <c r="E337" i="10" s="1"/>
  <c r="B338" i="10" s="1"/>
  <c r="C101" i="10"/>
  <c r="E101" i="10" s="1"/>
  <c r="B102" i="10" s="1"/>
  <c r="C338" i="10" l="1"/>
  <c r="E338" i="10" s="1"/>
  <c r="B339" i="10" s="1"/>
  <c r="C102" i="10"/>
  <c r="E102" i="10" s="1"/>
  <c r="B103" i="10" s="1"/>
  <c r="C339" i="10" l="1"/>
  <c r="E339" i="10" s="1"/>
  <c r="B340" i="10" s="1"/>
  <c r="C103" i="10"/>
  <c r="E103" i="10" s="1"/>
  <c r="B104" i="10" s="1"/>
  <c r="C340" i="10" l="1"/>
  <c r="E340" i="10" s="1"/>
  <c r="B341" i="10" s="1"/>
  <c r="C104" i="10"/>
  <c r="E104" i="10" s="1"/>
  <c r="B105" i="10" s="1"/>
  <c r="C341" i="10" l="1"/>
  <c r="E341" i="10" s="1"/>
  <c r="B342" i="10" s="1"/>
  <c r="C105" i="10"/>
  <c r="E105" i="10" s="1"/>
  <c r="B106" i="10" s="1"/>
  <c r="C342" i="10" l="1"/>
  <c r="E342" i="10" s="1"/>
  <c r="B343" i="10" s="1"/>
  <c r="C106" i="10"/>
  <c r="E106" i="10" s="1"/>
  <c r="B107" i="10" s="1"/>
  <c r="C343" i="10" l="1"/>
  <c r="E343" i="10" s="1"/>
  <c r="B344" i="10" s="1"/>
  <c r="C107" i="10"/>
  <c r="E107" i="10" s="1"/>
  <c r="B108" i="10" s="1"/>
  <c r="C344" i="10" l="1"/>
  <c r="E344" i="10" s="1"/>
  <c r="B345" i="10" s="1"/>
  <c r="C108" i="10"/>
  <c r="E108" i="10" s="1"/>
  <c r="B109" i="10" s="1"/>
  <c r="C345" i="10" l="1"/>
  <c r="E345" i="10" s="1"/>
  <c r="B346" i="10" s="1"/>
  <c r="C109" i="10"/>
  <c r="E109" i="10" s="1"/>
  <c r="B110" i="10" s="1"/>
  <c r="C346" i="10" l="1"/>
  <c r="E346" i="10" s="1"/>
  <c r="B347" i="10" s="1"/>
  <c r="C110" i="10"/>
  <c r="E110" i="10" s="1"/>
  <c r="B111" i="10" s="1"/>
  <c r="C347" i="10" l="1"/>
  <c r="E347" i="10" s="1"/>
  <c r="B348" i="10" s="1"/>
  <c r="C111" i="10"/>
  <c r="E111" i="10" s="1"/>
  <c r="B112" i="10" s="1"/>
  <c r="C348" i="10" l="1"/>
  <c r="E348" i="10" s="1"/>
  <c r="B349" i="10" s="1"/>
  <c r="C112" i="10"/>
  <c r="E112" i="10" s="1"/>
  <c r="B113" i="10" s="1"/>
  <c r="C349" i="10" l="1"/>
  <c r="E349" i="10" s="1"/>
  <c r="B350" i="10" s="1"/>
  <c r="C113" i="10"/>
  <c r="E113" i="10" s="1"/>
  <c r="B114" i="10" s="1"/>
  <c r="C350" i="10" l="1"/>
  <c r="E350" i="10" s="1"/>
  <c r="B351" i="10" s="1"/>
  <c r="C114" i="10"/>
  <c r="E114" i="10" s="1"/>
  <c r="B115" i="10" s="1"/>
  <c r="C351" i="10" l="1"/>
  <c r="E351" i="10" s="1"/>
  <c r="B352" i="10" s="1"/>
  <c r="C115" i="10"/>
  <c r="E115" i="10" s="1"/>
  <c r="B116" i="10" s="1"/>
  <c r="C352" i="10" l="1"/>
  <c r="E352" i="10" s="1"/>
  <c r="B353" i="10" s="1"/>
  <c r="C116" i="10"/>
  <c r="E116" i="10" s="1"/>
  <c r="B117" i="10" s="1"/>
  <c r="C353" i="10" l="1"/>
  <c r="E353" i="10" s="1"/>
  <c r="B354" i="10" s="1"/>
  <c r="C117" i="10"/>
  <c r="E117" i="10" s="1"/>
  <c r="B118" i="10" s="1"/>
  <c r="C354" i="10" l="1"/>
  <c r="E354" i="10" s="1"/>
  <c r="B355" i="10" s="1"/>
  <c r="C118" i="10"/>
  <c r="E118" i="10" s="1"/>
  <c r="B119" i="10" s="1"/>
  <c r="C355" i="10" l="1"/>
  <c r="E355" i="10" s="1"/>
  <c r="B356" i="10" s="1"/>
  <c r="C119" i="10"/>
  <c r="E119" i="10" s="1"/>
  <c r="B120" i="10" s="1"/>
  <c r="C356" i="10" l="1"/>
  <c r="E356" i="10" s="1"/>
  <c r="B357" i="10" s="1"/>
  <c r="C120" i="10"/>
  <c r="E120" i="10" s="1"/>
  <c r="B121" i="10" s="1"/>
  <c r="C357" i="10" l="1"/>
  <c r="E357" i="10" s="1"/>
  <c r="B358" i="10" s="1"/>
  <c r="C121" i="10"/>
  <c r="E121" i="10" s="1"/>
  <c r="B122" i="10" s="1"/>
  <c r="C358" i="10" l="1"/>
  <c r="E358" i="10" s="1"/>
  <c r="B359" i="10" s="1"/>
  <c r="C122" i="10"/>
  <c r="E122" i="10" s="1"/>
  <c r="B123" i="10" s="1"/>
  <c r="C359" i="10" l="1"/>
  <c r="E359" i="10" s="1"/>
  <c r="B360" i="10" s="1"/>
  <c r="C123" i="10"/>
  <c r="E123" i="10" s="1"/>
  <c r="B124" i="10" s="1"/>
  <c r="C360" i="10" l="1"/>
  <c r="E360" i="10" s="1"/>
  <c r="B361" i="10" s="1"/>
  <c r="C124" i="10"/>
  <c r="E124" i="10" s="1"/>
  <c r="B125" i="10" s="1"/>
  <c r="C361" i="10" l="1"/>
  <c r="E361" i="10" s="1"/>
  <c r="B362" i="10" s="1"/>
  <c r="C125" i="10"/>
  <c r="E125" i="10" s="1"/>
  <c r="B126" i="10" s="1"/>
  <c r="C362" i="10" l="1"/>
  <c r="E362" i="10" s="1"/>
  <c r="B363" i="10" s="1"/>
  <c r="C126" i="10"/>
  <c r="E126" i="10" s="1"/>
  <c r="B127" i="10" s="1"/>
  <c r="C363" i="10" l="1"/>
  <c r="E363" i="10" s="1"/>
  <c r="B364" i="10" s="1"/>
  <c r="C127" i="10"/>
  <c r="E127" i="10" s="1"/>
  <c r="B128" i="10" s="1"/>
  <c r="C364" i="10" l="1"/>
  <c r="E364" i="10" s="1"/>
  <c r="B365" i="10" s="1"/>
  <c r="C128" i="10"/>
  <c r="E128" i="10" s="1"/>
  <c r="B129" i="10" s="1"/>
  <c r="C365" i="10" l="1"/>
  <c r="E365" i="10" s="1"/>
  <c r="B366" i="10" s="1"/>
  <c r="C129" i="10"/>
  <c r="E129" i="10" s="1"/>
  <c r="B130" i="10" s="1"/>
  <c r="C366" i="10" l="1"/>
  <c r="E366" i="10" s="1"/>
  <c r="B367" i="10" s="1"/>
  <c r="C130" i="10"/>
  <c r="E130" i="10" s="1"/>
  <c r="B131" i="10" s="1"/>
  <c r="C367" i="10" l="1"/>
  <c r="E367" i="10" s="1"/>
  <c r="B368" i="10" s="1"/>
  <c r="C131" i="10"/>
  <c r="E131" i="10" s="1"/>
  <c r="B132" i="10" s="1"/>
  <c r="C368" i="10" l="1"/>
  <c r="E368" i="10" s="1"/>
  <c r="B369" i="10" s="1"/>
  <c r="C132" i="10"/>
  <c r="E132" i="10" s="1"/>
  <c r="B133" i="10" s="1"/>
  <c r="C369" i="10" l="1"/>
  <c r="E369" i="10" s="1"/>
  <c r="B370" i="10" s="1"/>
  <c r="C133" i="10"/>
  <c r="E133" i="10" s="1"/>
  <c r="B134" i="10" s="1"/>
  <c r="C370" i="10" l="1"/>
  <c r="E370" i="10" s="1"/>
  <c r="B371" i="10" s="1"/>
  <c r="C134" i="10"/>
  <c r="E134" i="10" s="1"/>
  <c r="B135" i="10" s="1"/>
  <c r="C371" i="10" l="1"/>
  <c r="E371" i="10" s="1"/>
  <c r="B372" i="10" s="1"/>
  <c r="C135" i="10"/>
  <c r="E135" i="10" s="1"/>
  <c r="B136" i="10" s="1"/>
  <c r="C372" i="10" l="1"/>
  <c r="E372" i="10" s="1"/>
  <c r="B373" i="10" s="1"/>
  <c r="C136" i="10"/>
  <c r="E136" i="10" s="1"/>
  <c r="B137" i="10" s="1"/>
  <c r="C373" i="10" l="1"/>
  <c r="E373" i="10" s="1"/>
  <c r="B374" i="10" s="1"/>
  <c r="C137" i="10"/>
  <c r="E137" i="10" s="1"/>
  <c r="B138" i="10" s="1"/>
  <c r="C374" i="10" l="1"/>
  <c r="E374" i="10" s="1"/>
  <c r="B375" i="10" s="1"/>
  <c r="C138" i="10"/>
  <c r="E138" i="10" s="1"/>
  <c r="B139" i="10" s="1"/>
  <c r="C375" i="10" l="1"/>
  <c r="E375" i="10" s="1"/>
  <c r="B376" i="10" s="1"/>
  <c r="C139" i="10"/>
  <c r="E139" i="10" s="1"/>
  <c r="B140" i="10" s="1"/>
  <c r="C376" i="10" l="1"/>
  <c r="E376" i="10" s="1"/>
  <c r="B377" i="10" s="1"/>
  <c r="C140" i="10"/>
  <c r="E140" i="10" s="1"/>
  <c r="B141" i="10" s="1"/>
  <c r="C377" i="10" l="1"/>
  <c r="E377" i="10" s="1"/>
  <c r="B378" i="10" s="1"/>
  <c r="C141" i="10"/>
  <c r="E141" i="10" s="1"/>
  <c r="B142" i="10" s="1"/>
  <c r="C378" i="10" l="1"/>
  <c r="E378" i="10" s="1"/>
  <c r="B379" i="10" s="1"/>
  <c r="C142" i="10"/>
  <c r="E142" i="10" s="1"/>
  <c r="B143" i="10" s="1"/>
  <c r="C379" i="10" l="1"/>
  <c r="E379" i="10" s="1"/>
  <c r="B380" i="10" s="1"/>
  <c r="C143" i="10"/>
  <c r="E143" i="10" s="1"/>
  <c r="B144" i="10" s="1"/>
  <c r="C380" i="10" l="1"/>
  <c r="E380" i="10" s="1"/>
  <c r="B381" i="10" s="1"/>
  <c r="C144" i="10"/>
  <c r="E144" i="10" s="1"/>
  <c r="B145" i="10" s="1"/>
  <c r="C381" i="10" l="1"/>
  <c r="E381" i="10" s="1"/>
  <c r="B382" i="10" s="1"/>
  <c r="C145" i="10"/>
  <c r="E145" i="10" s="1"/>
  <c r="B146" i="10" s="1"/>
  <c r="C382" i="10" l="1"/>
  <c r="E382" i="10" s="1"/>
  <c r="B383" i="10" s="1"/>
  <c r="C146" i="10"/>
  <c r="E146" i="10" s="1"/>
  <c r="B147" i="10" s="1"/>
  <c r="C383" i="10" l="1"/>
  <c r="E383" i="10" s="1"/>
  <c r="B384" i="10" s="1"/>
  <c r="C147" i="10"/>
  <c r="E147" i="10" s="1"/>
  <c r="B148" i="10" s="1"/>
  <c r="C384" i="10" l="1"/>
  <c r="E384" i="10" s="1"/>
  <c r="B385" i="10" s="1"/>
  <c r="C148" i="10"/>
  <c r="E148" i="10" s="1"/>
  <c r="B149" i="10" s="1"/>
  <c r="C385" i="10" l="1"/>
  <c r="E385" i="10" s="1"/>
  <c r="B386" i="10" s="1"/>
  <c r="C149" i="10"/>
  <c r="E149" i="10" s="1"/>
  <c r="B150" i="10" s="1"/>
  <c r="C386" i="10" l="1"/>
  <c r="E386" i="10" s="1"/>
  <c r="B387" i="10" s="1"/>
  <c r="C150" i="10"/>
  <c r="E150" i="10" s="1"/>
  <c r="B151" i="10" s="1"/>
  <c r="C387" i="10" l="1"/>
  <c r="E387" i="10" s="1"/>
  <c r="B388" i="10" s="1"/>
  <c r="C151" i="10"/>
  <c r="E151" i="10" s="1"/>
  <c r="B152" i="10" s="1"/>
  <c r="C388" i="10" l="1"/>
  <c r="E388" i="10" s="1"/>
  <c r="B389" i="10" s="1"/>
  <c r="C152" i="10"/>
  <c r="E152" i="10" s="1"/>
  <c r="B153" i="10" s="1"/>
  <c r="C389" i="10" l="1"/>
  <c r="E389" i="10" s="1"/>
  <c r="B390" i="10" s="1"/>
  <c r="C153" i="10"/>
  <c r="E153" i="10" s="1"/>
  <c r="B154" i="10" s="1"/>
  <c r="C390" i="10" l="1"/>
  <c r="E390" i="10" s="1"/>
  <c r="B391" i="10" s="1"/>
  <c r="C154" i="10"/>
  <c r="E154" i="10" s="1"/>
  <c r="B155" i="10" s="1"/>
  <c r="C391" i="10" l="1"/>
  <c r="E391" i="10" s="1"/>
  <c r="B392" i="10" s="1"/>
  <c r="C155" i="10"/>
  <c r="E155" i="10" s="1"/>
  <c r="B156" i="10" s="1"/>
  <c r="C392" i="10" l="1"/>
  <c r="E392" i="10" s="1"/>
  <c r="B393" i="10" s="1"/>
  <c r="C156" i="10"/>
  <c r="E156" i="10" s="1"/>
  <c r="B157" i="10" s="1"/>
  <c r="C393" i="10" l="1"/>
  <c r="E393" i="10" s="1"/>
  <c r="B394" i="10" s="1"/>
  <c r="C157" i="10"/>
  <c r="E157" i="10" s="1"/>
  <c r="B158" i="10" s="1"/>
  <c r="C394" i="10" l="1"/>
  <c r="E394" i="10" s="1"/>
  <c r="B395" i="10" s="1"/>
  <c r="C158" i="10"/>
  <c r="E158" i="10" s="1"/>
  <c r="B159" i="10" s="1"/>
  <c r="C395" i="10" l="1"/>
  <c r="E395" i="10" s="1"/>
  <c r="B396" i="10" s="1"/>
  <c r="C159" i="10"/>
  <c r="E159" i="10" s="1"/>
  <c r="B160" i="10" s="1"/>
  <c r="C396" i="10" l="1"/>
  <c r="E396" i="10" s="1"/>
  <c r="B397" i="10" s="1"/>
  <c r="C160" i="10"/>
  <c r="E160" i="10" s="1"/>
  <c r="B161" i="10" s="1"/>
  <c r="C397" i="10" l="1"/>
  <c r="E397" i="10" s="1"/>
  <c r="B398" i="10" s="1"/>
  <c r="C161" i="10"/>
  <c r="E161" i="10" s="1"/>
  <c r="B162" i="10" s="1"/>
  <c r="C398" i="10" l="1"/>
  <c r="E398" i="10" s="1"/>
  <c r="B399" i="10" s="1"/>
  <c r="C162" i="10"/>
  <c r="E162" i="10" s="1"/>
  <c r="B163" i="10" s="1"/>
  <c r="C399" i="10" l="1"/>
  <c r="E399" i="10" s="1"/>
  <c r="B400" i="10" s="1"/>
  <c r="C163" i="10"/>
  <c r="E163" i="10" s="1"/>
  <c r="B164" i="10" s="1"/>
  <c r="C400" i="10" l="1"/>
  <c r="E400" i="10" s="1"/>
  <c r="B401" i="10" s="1"/>
  <c r="C164" i="10"/>
  <c r="E164" i="10" s="1"/>
  <c r="B165" i="10" s="1"/>
  <c r="C401" i="10" l="1"/>
  <c r="E401" i="10" s="1"/>
  <c r="B402" i="10" s="1"/>
  <c r="C165" i="10"/>
  <c r="E165" i="10" s="1"/>
  <c r="B166" i="10" s="1"/>
  <c r="C402" i="10" l="1"/>
  <c r="E402" i="10" s="1"/>
  <c r="B403" i="10" s="1"/>
  <c r="C166" i="10"/>
  <c r="E166" i="10" s="1"/>
  <c r="B167" i="10" s="1"/>
  <c r="C403" i="10" l="1"/>
  <c r="E403" i="10" s="1"/>
  <c r="B404" i="10" s="1"/>
  <c r="C167" i="10"/>
  <c r="E167" i="10" s="1"/>
  <c r="B168" i="10" s="1"/>
  <c r="C404" i="10" l="1"/>
  <c r="E404" i="10" s="1"/>
  <c r="B405" i="10" s="1"/>
  <c r="C168" i="10"/>
  <c r="E168" i="10" s="1"/>
  <c r="B169" i="10" s="1"/>
  <c r="C405" i="10" l="1"/>
  <c r="E405" i="10" s="1"/>
  <c r="B406" i="10" s="1"/>
  <c r="C169" i="10"/>
  <c r="E169" i="10" s="1"/>
  <c r="B170" i="10" s="1"/>
  <c r="C406" i="10" l="1"/>
  <c r="E406" i="10" s="1"/>
  <c r="B407" i="10" s="1"/>
  <c r="C170" i="10"/>
  <c r="E170" i="10" s="1"/>
  <c r="B171" i="10" s="1"/>
  <c r="C407" i="10" l="1"/>
  <c r="E407" i="10" s="1"/>
  <c r="B408" i="10" s="1"/>
  <c r="C171" i="10"/>
  <c r="E171" i="10" s="1"/>
  <c r="B172" i="10" s="1"/>
  <c r="C408" i="10" l="1"/>
  <c r="E408" i="10" s="1"/>
  <c r="B409" i="10" s="1"/>
  <c r="C172" i="10"/>
  <c r="E172" i="10" s="1"/>
  <c r="B173" i="10" s="1"/>
  <c r="C409" i="10" l="1"/>
  <c r="E409" i="10" s="1"/>
  <c r="B410" i="10" s="1"/>
  <c r="C173" i="10"/>
  <c r="E173" i="10" s="1"/>
  <c r="B174" i="10" s="1"/>
  <c r="C410" i="10" l="1"/>
  <c r="E410" i="10" s="1"/>
  <c r="B411" i="10" s="1"/>
  <c r="C174" i="10"/>
  <c r="E174" i="10" s="1"/>
  <c r="B175" i="10" s="1"/>
  <c r="C411" i="10" l="1"/>
  <c r="E411" i="10" s="1"/>
  <c r="B412" i="10" s="1"/>
  <c r="C175" i="10"/>
  <c r="E175" i="10" s="1"/>
  <c r="B176" i="10" s="1"/>
  <c r="C412" i="10" l="1"/>
  <c r="E412" i="10" s="1"/>
  <c r="B413" i="10" s="1"/>
  <c r="C176" i="10"/>
  <c r="E176" i="10" s="1"/>
  <c r="B177" i="10" s="1"/>
  <c r="C413" i="10" l="1"/>
  <c r="E413" i="10" s="1"/>
  <c r="B414" i="10" s="1"/>
  <c r="C177" i="10"/>
  <c r="E177" i="10" s="1"/>
  <c r="B178" i="10" s="1"/>
  <c r="C414" i="10" l="1"/>
  <c r="E414" i="10" s="1"/>
  <c r="B415" i="10" s="1"/>
  <c r="C178" i="10"/>
  <c r="E178" i="10" s="1"/>
  <c r="B179" i="10" s="1"/>
  <c r="C415" i="10" l="1"/>
  <c r="E415" i="10" s="1"/>
  <c r="B416" i="10" s="1"/>
  <c r="C179" i="10"/>
  <c r="E179" i="10" s="1"/>
  <c r="B180" i="10" s="1"/>
  <c r="C416" i="10" l="1"/>
  <c r="E416" i="10" s="1"/>
  <c r="B417" i="10" s="1"/>
  <c r="C180" i="10"/>
  <c r="E180" i="10" s="1"/>
  <c r="B181" i="10" s="1"/>
  <c r="C417" i="10" l="1"/>
  <c r="E417" i="10" s="1"/>
  <c r="B418" i="10" s="1"/>
  <c r="C181" i="10"/>
  <c r="E181" i="10" s="1"/>
  <c r="B182" i="10" s="1"/>
  <c r="C418" i="10" l="1"/>
  <c r="E418" i="10" s="1"/>
  <c r="B419" i="10" s="1"/>
  <c r="C182" i="10"/>
  <c r="E182" i="10" s="1"/>
  <c r="B183" i="10" s="1"/>
  <c r="C419" i="10" l="1"/>
  <c r="E419" i="10" s="1"/>
  <c r="B420" i="10" s="1"/>
  <c r="C183" i="10"/>
  <c r="E183" i="10" s="1"/>
  <c r="B184" i="10" s="1"/>
  <c r="C420" i="10" l="1"/>
  <c r="E420" i="10" s="1"/>
  <c r="B421" i="10" s="1"/>
  <c r="C184" i="10"/>
  <c r="E184" i="10" s="1"/>
  <c r="B185" i="10" s="1"/>
  <c r="C421" i="10" l="1"/>
  <c r="E421" i="10" s="1"/>
  <c r="B422" i="10" s="1"/>
  <c r="C185" i="10"/>
  <c r="E185" i="10" s="1"/>
  <c r="B186" i="10" s="1"/>
  <c r="C422" i="10" l="1"/>
  <c r="E422" i="10" s="1"/>
  <c r="B423" i="10" s="1"/>
  <c r="C186" i="10"/>
  <c r="E186" i="10" s="1"/>
  <c r="B187" i="10" s="1"/>
  <c r="C423" i="10" l="1"/>
  <c r="E423" i="10" s="1"/>
  <c r="B424" i="10" s="1"/>
  <c r="C187" i="10"/>
  <c r="E187" i="10" s="1"/>
  <c r="B188" i="10" s="1"/>
  <c r="C424" i="10" l="1"/>
  <c r="E424" i="10" s="1"/>
  <c r="B425" i="10" s="1"/>
  <c r="C188" i="10"/>
  <c r="E188" i="10" s="1"/>
  <c r="B189" i="10" s="1"/>
  <c r="C425" i="10" l="1"/>
  <c r="E425" i="10" s="1"/>
  <c r="B426" i="10" s="1"/>
  <c r="C189" i="10"/>
  <c r="E189" i="10" s="1"/>
  <c r="B190" i="10" s="1"/>
  <c r="C426" i="10" l="1"/>
  <c r="E426" i="10" s="1"/>
  <c r="B427" i="10" s="1"/>
  <c r="C190" i="10"/>
  <c r="E190" i="10" s="1"/>
  <c r="B191" i="10" s="1"/>
  <c r="C427" i="10" l="1"/>
  <c r="E427" i="10" s="1"/>
  <c r="B428" i="10" s="1"/>
  <c r="C191" i="10"/>
  <c r="E191" i="10" s="1"/>
  <c r="B192" i="10" s="1"/>
  <c r="C428" i="10" l="1"/>
  <c r="E428" i="10" s="1"/>
  <c r="B429" i="10" s="1"/>
  <c r="C192" i="10"/>
  <c r="E192" i="10" s="1"/>
  <c r="B193" i="10" s="1"/>
  <c r="C429" i="10" l="1"/>
  <c r="E429" i="10" s="1"/>
  <c r="B430" i="10" s="1"/>
  <c r="C193" i="10"/>
  <c r="E193" i="10" s="1"/>
  <c r="B194" i="10" s="1"/>
  <c r="C430" i="10" l="1"/>
  <c r="E430" i="10" s="1"/>
  <c r="B431" i="10" s="1"/>
  <c r="C194" i="10"/>
  <c r="E194" i="10" s="1"/>
  <c r="B195" i="10" s="1"/>
  <c r="C431" i="10" l="1"/>
  <c r="E431" i="10" s="1"/>
  <c r="B432" i="10" s="1"/>
  <c r="C195" i="10"/>
  <c r="E195" i="10" s="1"/>
  <c r="B196" i="10" s="1"/>
  <c r="C432" i="10" l="1"/>
  <c r="E432" i="10" s="1"/>
  <c r="B433" i="10" s="1"/>
  <c r="C196" i="10"/>
  <c r="E196" i="10" s="1"/>
  <c r="B197" i="10" s="1"/>
  <c r="C433" i="10" l="1"/>
  <c r="E433" i="10" s="1"/>
  <c r="B434" i="10" s="1"/>
  <c r="C197" i="10"/>
  <c r="E197" i="10" s="1"/>
  <c r="B198" i="10" s="1"/>
  <c r="C434" i="10" l="1"/>
  <c r="E434" i="10" s="1"/>
  <c r="B435" i="10" s="1"/>
  <c r="C198" i="10"/>
  <c r="E198" i="10" s="1"/>
  <c r="B199" i="10" s="1"/>
  <c r="C435" i="10" l="1"/>
  <c r="E435" i="10" s="1"/>
  <c r="B436" i="10" s="1"/>
  <c r="C199" i="10"/>
  <c r="E199" i="10" s="1"/>
  <c r="B200" i="10" s="1"/>
  <c r="C436" i="10" l="1"/>
  <c r="E436" i="10" s="1"/>
  <c r="B437" i="10" s="1"/>
  <c r="C200" i="10"/>
  <c r="E200" i="10" s="1"/>
  <c r="B201" i="10" s="1"/>
  <c r="C437" i="10" l="1"/>
  <c r="E437" i="10" s="1"/>
  <c r="B438" i="10" s="1"/>
  <c r="C201" i="10"/>
  <c r="E201" i="10" s="1"/>
  <c r="B202" i="10" s="1"/>
  <c r="C438" i="10" l="1"/>
  <c r="E438" i="10" s="1"/>
  <c r="B439" i="10" s="1"/>
  <c r="C202" i="10"/>
  <c r="E202" i="10" s="1"/>
  <c r="B203" i="10" s="1"/>
  <c r="C439" i="10" l="1"/>
  <c r="E439" i="10" s="1"/>
  <c r="B440" i="10" s="1"/>
  <c r="C203" i="10"/>
  <c r="E203" i="10" s="1"/>
  <c r="B204" i="10" s="1"/>
  <c r="C440" i="10" l="1"/>
  <c r="E440" i="10" s="1"/>
  <c r="B441" i="10" s="1"/>
  <c r="C204" i="10"/>
  <c r="E204" i="10" s="1"/>
  <c r="B205" i="10" s="1"/>
  <c r="C441" i="10" l="1"/>
  <c r="E441" i="10" s="1"/>
  <c r="B442" i="10" s="1"/>
  <c r="C205" i="10"/>
  <c r="E205" i="10" s="1"/>
  <c r="B206" i="10" s="1"/>
  <c r="C442" i="10" l="1"/>
  <c r="E442" i="10" s="1"/>
  <c r="B443" i="10" s="1"/>
  <c r="C206" i="10"/>
  <c r="E206" i="10" s="1"/>
  <c r="B207" i="10" s="1"/>
  <c r="C443" i="10" l="1"/>
  <c r="E443" i="10" s="1"/>
  <c r="B444" i="10" s="1"/>
  <c r="C207" i="10"/>
  <c r="E207" i="10" s="1"/>
  <c r="B208" i="10" s="1"/>
  <c r="C444" i="10" l="1"/>
  <c r="E444" i="10" s="1"/>
  <c r="B445" i="10" s="1"/>
  <c r="C208" i="10"/>
  <c r="E208" i="10" s="1"/>
  <c r="B209" i="10" s="1"/>
  <c r="C445" i="10" l="1"/>
  <c r="E445" i="10" s="1"/>
  <c r="B446" i="10" s="1"/>
  <c r="C209" i="10"/>
  <c r="E209" i="10" s="1"/>
  <c r="B210" i="10" s="1"/>
  <c r="C446" i="10" l="1"/>
  <c r="E446" i="10" s="1"/>
  <c r="B447" i="10" s="1"/>
  <c r="C210" i="10"/>
  <c r="E210" i="10" s="1"/>
  <c r="B211" i="10" s="1"/>
  <c r="C447" i="10" l="1"/>
  <c r="E447" i="10" s="1"/>
  <c r="B448" i="10" s="1"/>
  <c r="C211" i="10"/>
  <c r="E211" i="10" s="1"/>
  <c r="B212" i="10" s="1"/>
  <c r="C448" i="10" l="1"/>
  <c r="E448" i="10" s="1"/>
  <c r="B449" i="10" s="1"/>
  <c r="C212" i="10"/>
  <c r="E212" i="10" s="1"/>
  <c r="B213" i="10" s="1"/>
  <c r="C449" i="10" l="1"/>
  <c r="E449" i="10" s="1"/>
  <c r="B450" i="10" s="1"/>
  <c r="C213" i="10"/>
  <c r="E213" i="10" s="1"/>
  <c r="B214" i="10" s="1"/>
  <c r="C450" i="10" l="1"/>
  <c r="E450" i="10" s="1"/>
  <c r="B451" i="10" s="1"/>
  <c r="C214" i="10"/>
  <c r="E214" i="10" s="1"/>
  <c r="B215" i="10" s="1"/>
  <c r="C451" i="10" l="1"/>
  <c r="E451" i="10" s="1"/>
  <c r="B452" i="10" s="1"/>
  <c r="C215" i="10"/>
  <c r="E215" i="10" s="1"/>
  <c r="B216" i="10" s="1"/>
  <c r="C452" i="10" l="1"/>
  <c r="E452" i="10" s="1"/>
  <c r="B453" i="10" s="1"/>
  <c r="C216" i="10"/>
  <c r="E216" i="10" s="1"/>
  <c r="B217" i="10" s="1"/>
  <c r="C453" i="10" l="1"/>
  <c r="E453" i="10" s="1"/>
  <c r="B454" i="10" s="1"/>
  <c r="C217" i="10"/>
  <c r="E217" i="10" s="1"/>
  <c r="B218" i="10" s="1"/>
  <c r="C454" i="10" l="1"/>
  <c r="E454" i="10" s="1"/>
  <c r="B455" i="10" s="1"/>
  <c r="C218" i="10"/>
  <c r="E218" i="10" s="1"/>
  <c r="B219" i="10" s="1"/>
  <c r="C455" i="10" l="1"/>
  <c r="E455" i="10" s="1"/>
  <c r="B456" i="10" s="1"/>
  <c r="C219" i="10"/>
  <c r="E219" i="10" s="1"/>
  <c r="B220" i="10" s="1"/>
  <c r="C456" i="10" l="1"/>
  <c r="E456" i="10" s="1"/>
  <c r="B457" i="10" s="1"/>
  <c r="C220" i="10"/>
  <c r="E220" i="10" s="1"/>
  <c r="B221" i="10" s="1"/>
  <c r="C457" i="10" l="1"/>
  <c r="E457" i="10" s="1"/>
  <c r="B458" i="10" s="1"/>
  <c r="C221" i="10"/>
  <c r="E221" i="10" s="1"/>
  <c r="B222" i="10" s="1"/>
  <c r="C458" i="10" l="1"/>
  <c r="E458" i="10" s="1"/>
  <c r="B459" i="10" s="1"/>
  <c r="C222" i="10"/>
  <c r="E222" i="10" s="1"/>
  <c r="B223" i="10" s="1"/>
  <c r="C459" i="10" l="1"/>
  <c r="E459" i="10" s="1"/>
  <c r="B460" i="10" s="1"/>
  <c r="C223" i="10"/>
  <c r="E223" i="10" s="1"/>
  <c r="B224" i="10" s="1"/>
  <c r="C460" i="10" l="1"/>
  <c r="E460" i="10" s="1"/>
  <c r="B461" i="10" s="1"/>
  <c r="C224" i="10"/>
  <c r="E224" i="10" s="1"/>
  <c r="B225" i="10" s="1"/>
  <c r="C461" i="10" l="1"/>
  <c r="E461" i="10" s="1"/>
  <c r="B462" i="10" s="1"/>
  <c r="C225" i="10"/>
  <c r="E225" i="10" s="1"/>
  <c r="B226" i="10" s="1"/>
  <c r="C462" i="10" l="1"/>
  <c r="E462" i="10" s="1"/>
  <c r="B463" i="10" s="1"/>
  <c r="C226" i="10"/>
  <c r="E226" i="10" s="1"/>
  <c r="B227" i="10" s="1"/>
  <c r="C463" i="10" l="1"/>
  <c r="E463" i="10" s="1"/>
  <c r="B464" i="10" s="1"/>
  <c r="C227" i="10"/>
  <c r="E227" i="10" s="1"/>
  <c r="B228" i="10" s="1"/>
  <c r="C464" i="10" l="1"/>
  <c r="E464" i="10" s="1"/>
  <c r="B465" i="10" s="1"/>
  <c r="C228" i="10"/>
  <c r="E228" i="10" s="1"/>
  <c r="B229" i="10" s="1"/>
  <c r="C465" i="10" l="1"/>
  <c r="E465" i="10" s="1"/>
  <c r="B466" i="10" s="1"/>
  <c r="C229" i="10"/>
  <c r="E229" i="10" s="1"/>
  <c r="B230" i="10" s="1"/>
  <c r="C466" i="10" l="1"/>
  <c r="E466" i="10" s="1"/>
  <c r="B467" i="10" s="1"/>
  <c r="C230" i="10"/>
  <c r="E230" i="10" s="1"/>
  <c r="B231" i="10" s="1"/>
  <c r="C467" i="10" l="1"/>
  <c r="E467" i="10" s="1"/>
  <c r="B468" i="10" s="1"/>
  <c r="C231" i="10"/>
  <c r="E231" i="10" s="1"/>
  <c r="B232" i="10" s="1"/>
  <c r="C468" i="10" l="1"/>
  <c r="E468" i="10" s="1"/>
  <c r="B469" i="10" s="1"/>
  <c r="C232" i="10"/>
  <c r="E232" i="10" s="1"/>
  <c r="B233" i="10" s="1"/>
  <c r="C469" i="10" l="1"/>
  <c r="E469" i="10" s="1"/>
  <c r="B470" i="10" s="1"/>
  <c r="C233" i="10"/>
  <c r="E233" i="10" s="1"/>
  <c r="B234" i="10" s="1"/>
  <c r="C470" i="10" l="1"/>
  <c r="E470" i="10" s="1"/>
  <c r="B471" i="10" s="1"/>
  <c r="C234" i="10"/>
  <c r="E234" i="10" s="1"/>
  <c r="B235" i="10" s="1"/>
  <c r="C471" i="10" l="1"/>
  <c r="E471" i="10" s="1"/>
  <c r="B472" i="10" s="1"/>
  <c r="C235" i="10"/>
  <c r="E235" i="10" s="1"/>
  <c r="B236" i="10" s="1"/>
  <c r="C472" i="10" l="1"/>
  <c r="E472" i="10" s="1"/>
  <c r="B473" i="10" s="1"/>
  <c r="C236" i="10"/>
  <c r="E236" i="10" s="1"/>
  <c r="B237" i="10" s="1"/>
  <c r="C473" i="10" l="1"/>
  <c r="E473" i="10" s="1"/>
  <c r="B474" i="10" s="1"/>
  <c r="C237" i="10"/>
  <c r="E237" i="10" s="1"/>
  <c r="B238" i="10" s="1"/>
  <c r="C474" i="10" l="1"/>
  <c r="E474" i="10" s="1"/>
  <c r="B475" i="10" s="1"/>
  <c r="C238" i="10"/>
  <c r="E238" i="10" s="1"/>
  <c r="B239" i="10" s="1"/>
  <c r="C475" i="10" l="1"/>
  <c r="E475" i="10" s="1"/>
  <c r="B476" i="10" s="1"/>
  <c r="C239" i="10"/>
  <c r="E239" i="10" s="1"/>
  <c r="B240" i="10" s="1"/>
  <c r="C476" i="10" l="1"/>
  <c r="E476" i="10" s="1"/>
  <c r="B477" i="10" s="1"/>
  <c r="C240" i="10"/>
  <c r="E240" i="10" s="1"/>
  <c r="B241" i="10" s="1"/>
  <c r="C477" i="10" l="1"/>
  <c r="E477" i="10" s="1"/>
  <c r="B478" i="10" s="1"/>
  <c r="C241" i="10"/>
  <c r="E241" i="10" s="1"/>
  <c r="B242" i="10" s="1"/>
  <c r="C478" i="10" l="1"/>
  <c r="E478" i="10" s="1"/>
  <c r="B479" i="10" s="1"/>
  <c r="C242" i="10"/>
  <c r="E242" i="10" s="1"/>
  <c r="B243" i="10" s="1"/>
  <c r="C479" i="10" l="1"/>
  <c r="E479" i="10" s="1"/>
  <c r="B480" i="10" s="1"/>
  <c r="C243" i="10"/>
  <c r="E243" i="10" s="1"/>
  <c r="B244" i="10" s="1"/>
  <c r="C480" i="10" l="1"/>
  <c r="E480" i="10" s="1"/>
  <c r="B481" i="10" s="1"/>
  <c r="C244" i="10"/>
  <c r="E244" i="10" s="1"/>
  <c r="B245" i="10" s="1"/>
  <c r="C481" i="10" l="1"/>
  <c r="E481" i="10" s="1"/>
  <c r="B482" i="10" s="1"/>
  <c r="C245" i="10"/>
  <c r="E245" i="10" s="1"/>
  <c r="B246" i="10" s="1"/>
  <c r="C482" i="10" l="1"/>
  <c r="E482" i="10" s="1"/>
  <c r="B483" i="10" s="1"/>
  <c r="C246" i="10"/>
  <c r="E246" i="10" s="1"/>
  <c r="B247" i="10" s="1"/>
  <c r="C483" i="10" l="1"/>
  <c r="E483" i="10" s="1"/>
  <c r="B484" i="10" s="1"/>
  <c r="C247" i="10"/>
  <c r="E247" i="10" s="1"/>
  <c r="B248" i="10" s="1"/>
  <c r="C484" i="10" l="1"/>
  <c r="E484" i="10" s="1"/>
  <c r="B485" i="10" s="1"/>
  <c r="C248" i="10"/>
  <c r="E248" i="10" s="1"/>
  <c r="B249" i="10" s="1"/>
  <c r="C485" i="10" l="1"/>
  <c r="E485" i="10" s="1"/>
  <c r="B486" i="10" s="1"/>
  <c r="C249" i="10"/>
  <c r="E249" i="10" s="1"/>
  <c r="B250" i="10" s="1"/>
  <c r="C486" i="10" l="1"/>
  <c r="E486" i="10" s="1"/>
  <c r="B487" i="10" s="1"/>
  <c r="C250" i="10"/>
  <c r="E250" i="10" s="1"/>
  <c r="B251" i="10" s="1"/>
  <c r="C487" i="10" l="1"/>
  <c r="E487" i="10" s="1"/>
  <c r="B488" i="10" s="1"/>
  <c r="C251" i="10"/>
  <c r="E251" i="10" s="1"/>
  <c r="B252" i="10" s="1"/>
  <c r="C488" i="10" l="1"/>
  <c r="E488" i="10" s="1"/>
  <c r="B489" i="10" s="1"/>
  <c r="C252" i="10"/>
  <c r="E252" i="10" s="1"/>
  <c r="B253" i="10" s="1"/>
  <c r="C489" i="10" l="1"/>
  <c r="E489" i="10" s="1"/>
  <c r="B490" i="10" s="1"/>
  <c r="C253" i="10"/>
  <c r="E253" i="10" s="1"/>
  <c r="B254" i="10" s="1"/>
  <c r="C490" i="10" l="1"/>
  <c r="E490" i="10" s="1"/>
  <c r="B491" i="10" s="1"/>
  <c r="C254" i="10"/>
  <c r="E254" i="10"/>
  <c r="B255" i="10" s="1"/>
  <c r="C491" i="10" l="1"/>
  <c r="E491" i="10" s="1"/>
  <c r="B492" i="10" s="1"/>
  <c r="C255" i="10"/>
  <c r="E255" i="10" s="1"/>
  <c r="B256" i="10" s="1"/>
  <c r="C492" i="10" l="1"/>
  <c r="E492" i="10" s="1"/>
  <c r="B493" i="10" s="1"/>
  <c r="C256" i="10"/>
  <c r="E256" i="10" s="1"/>
  <c r="B257" i="10" s="1"/>
  <c r="C493" i="10" l="1"/>
  <c r="E493" i="10" s="1"/>
  <c r="B494" i="10" s="1"/>
  <c r="C257" i="10"/>
  <c r="E257" i="10" s="1"/>
  <c r="B258" i="10" s="1"/>
  <c r="C494" i="10" l="1"/>
  <c r="E494" i="10" s="1"/>
  <c r="B495" i="10" s="1"/>
  <c r="C258" i="10"/>
  <c r="E258" i="10" s="1"/>
  <c r="C495" i="10" l="1"/>
  <c r="E495" i="10" s="1"/>
  <c r="B496" i="10" s="1"/>
  <c r="C496" i="10" l="1"/>
  <c r="E496" i="10" s="1"/>
  <c r="B497" i="10" s="1"/>
  <c r="C497" i="10" l="1"/>
  <c r="E497" i="10" s="1"/>
  <c r="B498" i="10" s="1"/>
  <c r="C498" i="10" l="1"/>
  <c r="E498" i="10" s="1"/>
</calcChain>
</file>

<file path=xl/sharedStrings.xml><?xml version="1.0" encoding="utf-8"?>
<sst xmlns="http://schemas.openxmlformats.org/spreadsheetml/2006/main" count="69" uniqueCount="27">
  <si>
    <t>Name:</t>
  </si>
  <si>
    <t>Periodic Payment:</t>
  </si>
  <si>
    <t>Nominal Rate:</t>
  </si>
  <si>
    <t>Periods per Year:</t>
  </si>
  <si>
    <t>Periodic Rate:</t>
  </si>
  <si>
    <t>Years:</t>
  </si>
  <si>
    <t>Periods:</t>
  </si>
  <si>
    <t>Present Value:</t>
  </si>
  <si>
    <t>Future Value:</t>
  </si>
  <si>
    <t>Initial Balance</t>
  </si>
  <si>
    <t>Interest</t>
  </si>
  <si>
    <t>Payment</t>
  </si>
  <si>
    <t>New Balance</t>
  </si>
  <si>
    <t>Interest Earned:</t>
  </si>
  <si>
    <t>APY:</t>
  </si>
  <si>
    <t>Del Searls</t>
  </si>
  <si>
    <t>Period</t>
  </si>
  <si>
    <t>Annuity</t>
  </si>
  <si>
    <t>Single Investment</t>
  </si>
  <si>
    <t>CD</t>
  </si>
  <si>
    <t>Single Deposit</t>
  </si>
  <si>
    <t>Total</t>
  </si>
  <si>
    <t>Final Balance</t>
  </si>
  <si>
    <t>Sinking Fund</t>
  </si>
  <si>
    <t>Certificate of Deposit</t>
  </si>
  <si>
    <t>Annuity (First 20 Yrs.)</t>
  </si>
  <si>
    <t>Annuity (Last 20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</si>
</sst>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/>
    <xf numFmtId="0" fontId="1" fillId="0" borderId="0" xfId="0" applyFont="1"/>
    <xf numFmtId="43" fontId="0" fillId="0" borderId="0" xfId="0" applyNumberFormat="1"/>
    <xf numFmtId="164" fontId="2" fillId="2" borderId="1" xfId="3" applyNumberFormat="1" applyFont="1" applyFill="1" applyBorder="1"/>
    <xf numFmtId="9" fontId="0" fillId="0" borderId="0" xfId="0" applyNumberFormat="1"/>
    <xf numFmtId="43" fontId="2" fillId="3" borderId="3" xfId="1" applyFont="1" applyFill="1" applyBorder="1"/>
    <xf numFmtId="43" fontId="2" fillId="3" borderId="4" xfId="1" applyFont="1" applyFill="1" applyBorder="1"/>
    <xf numFmtId="0" fontId="0" fillId="0" borderId="0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39" fontId="0" fillId="0" borderId="0" xfId="2" applyNumberFormat="1" applyFont="1"/>
    <xf numFmtId="0" fontId="2" fillId="0" borderId="0" xfId="0" applyFont="1" applyAlignment="1">
      <alignment horizontal="center"/>
    </xf>
    <xf numFmtId="165" fontId="0" fillId="0" borderId="0" xfId="0" applyNumberFormat="1"/>
    <xf numFmtId="43" fontId="2" fillId="3" borderId="1" xfId="1" applyFont="1" applyFill="1" applyBorder="1"/>
    <xf numFmtId="43" fontId="2" fillId="3" borderId="1" xfId="0" applyNumberFormat="1" applyFont="1" applyFill="1" applyBorder="1"/>
    <xf numFmtId="0" fontId="0" fillId="0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0" fillId="0" borderId="0" xfId="0" applyNumberFormat="1"/>
    <xf numFmtId="43" fontId="2" fillId="2" borderId="1" xfId="1" applyFont="1" applyFill="1" applyBorder="1"/>
    <xf numFmtId="43" fontId="2" fillId="2" borderId="4" xfId="1" applyFont="1" applyFill="1" applyBorder="1"/>
    <xf numFmtId="0" fontId="2" fillId="0" borderId="2" xfId="0" applyFont="1" applyBorder="1" applyAlignment="1">
      <alignment horizontal="center"/>
    </xf>
    <xf numFmtId="0" fontId="1" fillId="0" borderId="0" xfId="4"/>
    <xf numFmtId="0" fontId="1" fillId="0" borderId="0" xfId="4" applyAlignment="1">
      <alignment horizontal="right"/>
    </xf>
    <xf numFmtId="0" fontId="1" fillId="0" borderId="0" xfId="4" applyFont="1" applyAlignment="1">
      <alignment horizontal="right"/>
    </xf>
    <xf numFmtId="0" fontId="1" fillId="0" borderId="2" xfId="4" applyFont="1" applyBorder="1" applyAlignment="1">
      <alignment horizontal="center"/>
    </xf>
    <xf numFmtId="10" fontId="1" fillId="0" borderId="0" xfId="4" applyNumberFormat="1"/>
    <xf numFmtId="0" fontId="1" fillId="0" borderId="0" xfId="4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2" fillId="2" borderId="1" xfId="0" applyNumberFormat="1" applyFont="1" applyFill="1" applyBorder="1"/>
    <xf numFmtId="43" fontId="4" fillId="2" borderId="1" xfId="1" applyFont="1" applyFill="1" applyBorder="1"/>
    <xf numFmtId="0" fontId="1" fillId="0" borderId="2" xfId="0" applyFont="1" applyBorder="1" applyAlignment="1">
      <alignment horizontal="right"/>
    </xf>
    <xf numFmtId="164" fontId="2" fillId="2" borderId="5" xfId="3" applyNumberFormat="1" applyFont="1" applyFill="1" applyBorder="1"/>
    <xf numFmtId="164" fontId="2" fillId="2" borderId="7" xfId="3" applyNumberFormat="1" applyFont="1" applyFill="1" applyBorder="1"/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Account Balance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'Problem #1'!$B$16:$E$16</c:f>
              <c:strCache>
                <c:ptCount val="1"/>
                <c:pt idx="0">
                  <c:v>Annuity</c:v>
                </c:pt>
              </c:strCache>
            </c:strRef>
          </c:tx>
          <c:marker>
            <c:symbol val="none"/>
          </c:marker>
          <c:cat>
            <c:numRef>
              <c:f>'Problem #1'!$A$18:$A$90</c:f>
              <c:numCache>
                <c:formatCode>General</c:formatCod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</c:numCache>
            </c:numRef>
          </c:cat>
          <c:val>
            <c:numRef>
              <c:f>'Problem #1'!$E$18:$E$90</c:f>
              <c:numCache>
                <c:formatCode>#,##0.00_);\(#,##0.00\)</c:formatCode>
                <c:ptCount val="73"/>
                <c:pt idx="0">
                  <c:v>0</c:v>
                </c:pt>
                <c:pt idx="1">
                  <c:v>45</c:v>
                </c:pt>
                <c:pt idx="2">
                  <c:v>90.18</c:v>
                </c:pt>
                <c:pt idx="3">
                  <c:v>135.54000000000002</c:v>
                </c:pt>
                <c:pt idx="4">
                  <c:v>181.08</c:v>
                </c:pt>
                <c:pt idx="5">
                  <c:v>226.8</c:v>
                </c:pt>
                <c:pt idx="6">
                  <c:v>272.71000000000004</c:v>
                </c:pt>
                <c:pt idx="7">
                  <c:v>318.8</c:v>
                </c:pt>
                <c:pt idx="8">
                  <c:v>365.08</c:v>
                </c:pt>
                <c:pt idx="9">
                  <c:v>411.53999999999996</c:v>
                </c:pt>
                <c:pt idx="10">
                  <c:v>458.18999999999994</c:v>
                </c:pt>
                <c:pt idx="11">
                  <c:v>505.01999999999992</c:v>
                </c:pt>
                <c:pt idx="12">
                  <c:v>552.04</c:v>
                </c:pt>
                <c:pt idx="13">
                  <c:v>599.25</c:v>
                </c:pt>
                <c:pt idx="14">
                  <c:v>646.65</c:v>
                </c:pt>
                <c:pt idx="15">
                  <c:v>694.24</c:v>
                </c:pt>
                <c:pt idx="16">
                  <c:v>742.02</c:v>
                </c:pt>
                <c:pt idx="17">
                  <c:v>789.99</c:v>
                </c:pt>
                <c:pt idx="18">
                  <c:v>838.15</c:v>
                </c:pt>
                <c:pt idx="19">
                  <c:v>886.5</c:v>
                </c:pt>
                <c:pt idx="20">
                  <c:v>935.05</c:v>
                </c:pt>
                <c:pt idx="21">
                  <c:v>983.79</c:v>
                </c:pt>
                <c:pt idx="22">
                  <c:v>1032.73</c:v>
                </c:pt>
                <c:pt idx="23">
                  <c:v>1081.8600000000001</c:v>
                </c:pt>
                <c:pt idx="24">
                  <c:v>1131.19</c:v>
                </c:pt>
                <c:pt idx="25">
                  <c:v>1180.71</c:v>
                </c:pt>
                <c:pt idx="26">
                  <c:v>1230.43</c:v>
                </c:pt>
                <c:pt idx="27">
                  <c:v>1280.3500000000001</c:v>
                </c:pt>
                <c:pt idx="28">
                  <c:v>1330.47</c:v>
                </c:pt>
                <c:pt idx="29">
                  <c:v>1380.79</c:v>
                </c:pt>
                <c:pt idx="30">
                  <c:v>1431.31</c:v>
                </c:pt>
                <c:pt idx="31">
                  <c:v>1482.04</c:v>
                </c:pt>
                <c:pt idx="32">
                  <c:v>1532.97</c:v>
                </c:pt>
                <c:pt idx="33">
                  <c:v>1584.1000000000001</c:v>
                </c:pt>
                <c:pt idx="34">
                  <c:v>1635.44</c:v>
                </c:pt>
                <c:pt idx="35">
                  <c:v>1686.98</c:v>
                </c:pt>
                <c:pt idx="36">
                  <c:v>1738.73</c:v>
                </c:pt>
                <c:pt idx="37">
                  <c:v>1790.68</c:v>
                </c:pt>
                <c:pt idx="38">
                  <c:v>1842.8400000000001</c:v>
                </c:pt>
                <c:pt idx="39">
                  <c:v>1895.21</c:v>
                </c:pt>
                <c:pt idx="40">
                  <c:v>1947.79</c:v>
                </c:pt>
                <c:pt idx="41">
                  <c:v>2000.58</c:v>
                </c:pt>
                <c:pt idx="42">
                  <c:v>2053.58</c:v>
                </c:pt>
                <c:pt idx="43">
                  <c:v>2106.79</c:v>
                </c:pt>
                <c:pt idx="44">
                  <c:v>2160.2199999999998</c:v>
                </c:pt>
                <c:pt idx="45">
                  <c:v>2213.8599999999997</c:v>
                </c:pt>
                <c:pt idx="46">
                  <c:v>2267.7199999999998</c:v>
                </c:pt>
                <c:pt idx="47">
                  <c:v>2321.79</c:v>
                </c:pt>
                <c:pt idx="48">
                  <c:v>2376.08</c:v>
                </c:pt>
                <c:pt idx="49">
                  <c:v>2430.58</c:v>
                </c:pt>
                <c:pt idx="50">
                  <c:v>2485.2999999999997</c:v>
                </c:pt>
                <c:pt idx="51">
                  <c:v>2540.2399999999998</c:v>
                </c:pt>
                <c:pt idx="52">
                  <c:v>2595.3999999999996</c:v>
                </c:pt>
                <c:pt idx="53">
                  <c:v>2650.7799999999997</c:v>
                </c:pt>
                <c:pt idx="54">
                  <c:v>2706.3799999999997</c:v>
                </c:pt>
                <c:pt idx="55">
                  <c:v>2762.2099999999996</c:v>
                </c:pt>
                <c:pt idx="56">
                  <c:v>2818.2599999999998</c:v>
                </c:pt>
                <c:pt idx="57">
                  <c:v>2874.5299999999997</c:v>
                </c:pt>
                <c:pt idx="58">
                  <c:v>2931.0299999999997</c:v>
                </c:pt>
                <c:pt idx="59">
                  <c:v>2987.7499999999995</c:v>
                </c:pt>
                <c:pt idx="60">
                  <c:v>3044.6999999999994</c:v>
                </c:pt>
                <c:pt idx="61">
                  <c:v>3101.8799999999992</c:v>
                </c:pt>
                <c:pt idx="62">
                  <c:v>3159.2899999999991</c:v>
                </c:pt>
                <c:pt idx="63">
                  <c:v>3216.9299999999989</c:v>
                </c:pt>
                <c:pt idx="64">
                  <c:v>3274.7999999999988</c:v>
                </c:pt>
                <c:pt idx="65">
                  <c:v>3332.8999999999987</c:v>
                </c:pt>
                <c:pt idx="66">
                  <c:v>3391.2299999999987</c:v>
                </c:pt>
                <c:pt idx="67">
                  <c:v>3449.7899999999986</c:v>
                </c:pt>
                <c:pt idx="68">
                  <c:v>3508.5899999999988</c:v>
                </c:pt>
                <c:pt idx="69">
                  <c:v>3567.619999999999</c:v>
                </c:pt>
                <c:pt idx="70">
                  <c:v>3626.889999999999</c:v>
                </c:pt>
                <c:pt idx="71">
                  <c:v>3686.3999999999992</c:v>
                </c:pt>
                <c:pt idx="72">
                  <c:v>3746.1499999999992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'Problem #1'!$G$16:$I$16</c:f>
              <c:strCache>
                <c:ptCount val="1"/>
                <c:pt idx="0">
                  <c:v>Single Investment</c:v>
                </c:pt>
              </c:strCache>
            </c:strRef>
          </c:tx>
          <c:marker>
            <c:symbol val="none"/>
          </c:marker>
          <c:cat>
            <c:numRef>
              <c:f>'Problem #1'!$A$18:$A$90</c:f>
              <c:numCache>
                <c:formatCode>General</c:formatCod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</c:numCache>
            </c:numRef>
          </c:cat>
          <c:val>
            <c:numRef>
              <c:f>'Problem #1'!$I$18:$I$90</c:f>
              <c:numCache>
                <c:formatCode>_(* #,##0.00_);_(* \(#,##0.00\);_(* "-"??_);_(@_)</c:formatCode>
                <c:ptCount val="73"/>
                <c:pt idx="0">
                  <c:v>2810.3351572584761</c:v>
                </c:pt>
                <c:pt idx="1">
                  <c:v>2821.5751572584759</c:v>
                </c:pt>
                <c:pt idx="2">
                  <c:v>2832.8651572584758</c:v>
                </c:pt>
                <c:pt idx="3">
                  <c:v>2844.1951572584758</c:v>
                </c:pt>
                <c:pt idx="4">
                  <c:v>2855.5751572584759</c:v>
                </c:pt>
                <c:pt idx="5">
                  <c:v>2866.995157258476</c:v>
                </c:pt>
                <c:pt idx="6">
                  <c:v>2878.4651572584758</c:v>
                </c:pt>
                <c:pt idx="7">
                  <c:v>2889.975157258476</c:v>
                </c:pt>
                <c:pt idx="8">
                  <c:v>2901.5351572584759</c:v>
                </c:pt>
                <c:pt idx="9">
                  <c:v>2913.145157258476</c:v>
                </c:pt>
                <c:pt idx="10">
                  <c:v>2924.7951572584761</c:v>
                </c:pt>
                <c:pt idx="11">
                  <c:v>2936.495157258476</c:v>
                </c:pt>
                <c:pt idx="12">
                  <c:v>2948.245157258476</c:v>
                </c:pt>
                <c:pt idx="13">
                  <c:v>2960.0351572584759</c:v>
                </c:pt>
                <c:pt idx="14">
                  <c:v>2971.8751572584761</c:v>
                </c:pt>
                <c:pt idx="15">
                  <c:v>2983.7651572584759</c:v>
                </c:pt>
                <c:pt idx="16">
                  <c:v>2995.705157258476</c:v>
                </c:pt>
                <c:pt idx="17">
                  <c:v>3007.685157258476</c:v>
                </c:pt>
                <c:pt idx="18">
                  <c:v>3019.7151572584762</c:v>
                </c:pt>
                <c:pt idx="19">
                  <c:v>3031.7951572584761</c:v>
                </c:pt>
                <c:pt idx="20">
                  <c:v>3043.9251572584762</c:v>
                </c:pt>
                <c:pt idx="21">
                  <c:v>3056.1051572584761</c:v>
                </c:pt>
                <c:pt idx="22">
                  <c:v>3068.3251572584759</c:v>
                </c:pt>
                <c:pt idx="23">
                  <c:v>3080.5951572584759</c:v>
                </c:pt>
                <c:pt idx="24">
                  <c:v>3092.915157258476</c:v>
                </c:pt>
                <c:pt idx="25">
                  <c:v>3105.2851572584759</c:v>
                </c:pt>
                <c:pt idx="26">
                  <c:v>3117.705157258476</c:v>
                </c:pt>
                <c:pt idx="27">
                  <c:v>3130.1751572584758</c:v>
                </c:pt>
                <c:pt idx="28">
                  <c:v>3142.6951572584758</c:v>
                </c:pt>
                <c:pt idx="29">
                  <c:v>3155.2651572584759</c:v>
                </c:pt>
                <c:pt idx="30">
                  <c:v>3167.8851572584758</c:v>
                </c:pt>
                <c:pt idx="31">
                  <c:v>3180.5551572584759</c:v>
                </c:pt>
                <c:pt idx="32">
                  <c:v>3193.2751572584757</c:v>
                </c:pt>
                <c:pt idx="33">
                  <c:v>3206.0451572584757</c:v>
                </c:pt>
                <c:pt idx="34">
                  <c:v>3218.8651572584758</c:v>
                </c:pt>
                <c:pt idx="35">
                  <c:v>3231.745157258476</c:v>
                </c:pt>
                <c:pt idx="36">
                  <c:v>3244.6751572584758</c:v>
                </c:pt>
                <c:pt idx="37">
                  <c:v>3257.6551572584758</c:v>
                </c:pt>
                <c:pt idx="38">
                  <c:v>3270.685157258476</c:v>
                </c:pt>
                <c:pt idx="39">
                  <c:v>3283.7651572584759</c:v>
                </c:pt>
                <c:pt idx="40">
                  <c:v>3296.9051572584758</c:v>
                </c:pt>
                <c:pt idx="41">
                  <c:v>3310.0951572584759</c:v>
                </c:pt>
                <c:pt idx="42">
                  <c:v>3323.3351572584756</c:v>
                </c:pt>
                <c:pt idx="43">
                  <c:v>3336.6251572584756</c:v>
                </c:pt>
                <c:pt idx="44">
                  <c:v>3349.9751572584755</c:v>
                </c:pt>
                <c:pt idx="45">
                  <c:v>3363.3751572584756</c:v>
                </c:pt>
                <c:pt idx="46">
                  <c:v>3376.8251572584754</c:v>
                </c:pt>
                <c:pt idx="47">
                  <c:v>3390.3351572584756</c:v>
                </c:pt>
                <c:pt idx="48">
                  <c:v>3403.8951572584756</c:v>
                </c:pt>
                <c:pt idx="49">
                  <c:v>3417.5151572584755</c:v>
                </c:pt>
                <c:pt idx="50">
                  <c:v>3431.1851572584756</c:v>
                </c:pt>
                <c:pt idx="51">
                  <c:v>3444.9051572584754</c:v>
                </c:pt>
                <c:pt idx="52">
                  <c:v>3458.6851572584756</c:v>
                </c:pt>
                <c:pt idx="53">
                  <c:v>3472.5151572584755</c:v>
                </c:pt>
                <c:pt idx="54">
                  <c:v>3486.4051572584754</c:v>
                </c:pt>
                <c:pt idx="55">
                  <c:v>3500.3551572584752</c:v>
                </c:pt>
                <c:pt idx="56">
                  <c:v>3514.3551572584752</c:v>
                </c:pt>
                <c:pt idx="57">
                  <c:v>3528.4151572584751</c:v>
                </c:pt>
                <c:pt idx="58">
                  <c:v>3542.5251572584752</c:v>
                </c:pt>
                <c:pt idx="59">
                  <c:v>3556.6951572584753</c:v>
                </c:pt>
                <c:pt idx="60">
                  <c:v>3570.9251572584753</c:v>
                </c:pt>
                <c:pt idx="61">
                  <c:v>3585.2051572584755</c:v>
                </c:pt>
                <c:pt idx="62">
                  <c:v>3599.5451572584757</c:v>
                </c:pt>
                <c:pt idx="63">
                  <c:v>3613.9451572584758</c:v>
                </c:pt>
                <c:pt idx="64">
                  <c:v>3628.4051572584758</c:v>
                </c:pt>
                <c:pt idx="65">
                  <c:v>3642.915157258476</c:v>
                </c:pt>
                <c:pt idx="66">
                  <c:v>3657.4851572584762</c:v>
                </c:pt>
                <c:pt idx="67">
                  <c:v>3672.1151572584763</c:v>
                </c:pt>
                <c:pt idx="68">
                  <c:v>3686.8051572584764</c:v>
                </c:pt>
                <c:pt idx="69">
                  <c:v>3701.5551572584764</c:v>
                </c:pt>
                <c:pt idx="70">
                  <c:v>3716.3651572584763</c:v>
                </c:pt>
                <c:pt idx="71">
                  <c:v>3731.2351572584762</c:v>
                </c:pt>
                <c:pt idx="72">
                  <c:v>3746.1551572584763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28768"/>
        <c:axId val="104930688"/>
      </c:lineChart>
      <c:catAx>
        <c:axId val="10492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930688"/>
        <c:crosses val="autoZero"/>
        <c:auto val="1"/>
        <c:lblAlgn val="ctr"/>
        <c:lblOffset val="100"/>
        <c:tickLblSkip val="12"/>
        <c:noMultiLvlLbl val="0"/>
      </c:catAx>
      <c:valAx>
        <c:axId val="1049306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04928768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Sinking</a:t>
            </a:r>
            <a:r>
              <a:rPr lang="en-US" baseline="0"/>
              <a:t> Fund </a:t>
            </a:r>
            <a:r>
              <a:rPr lang="en-US"/>
              <a:t>Balance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'Problem #2'!$A$18:$A$66</c:f>
              <c:numCache>
                <c:formatCode>General</c:formatCode>
                <c:ptCount val="4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</c:numCache>
            </c:numRef>
          </c:cat>
          <c:val>
            <c:numRef>
              <c:f>'Problem #2'!$E$18:$E$66</c:f>
              <c:numCache>
                <c:formatCode>#,##0.00</c:formatCode>
                <c:ptCount val="49"/>
                <c:pt idx="0">
                  <c:v>0</c:v>
                </c:pt>
                <c:pt idx="1">
                  <c:v>97</c:v>
                </c:pt>
                <c:pt idx="2">
                  <c:v>194.29000000000002</c:v>
                </c:pt>
                <c:pt idx="3">
                  <c:v>291.87</c:v>
                </c:pt>
                <c:pt idx="4">
                  <c:v>389.75</c:v>
                </c:pt>
                <c:pt idx="5">
                  <c:v>487.92</c:v>
                </c:pt>
                <c:pt idx="6">
                  <c:v>586.38</c:v>
                </c:pt>
                <c:pt idx="7">
                  <c:v>685.14</c:v>
                </c:pt>
                <c:pt idx="8">
                  <c:v>784.19999999999993</c:v>
                </c:pt>
                <c:pt idx="9">
                  <c:v>883.55</c:v>
                </c:pt>
                <c:pt idx="10">
                  <c:v>983.19999999999993</c:v>
                </c:pt>
                <c:pt idx="11">
                  <c:v>1083.1500000000001</c:v>
                </c:pt>
                <c:pt idx="12">
                  <c:v>1183.4000000000001</c:v>
                </c:pt>
                <c:pt idx="13">
                  <c:v>1283.95</c:v>
                </c:pt>
                <c:pt idx="14">
                  <c:v>1384.8</c:v>
                </c:pt>
                <c:pt idx="15">
                  <c:v>1485.95</c:v>
                </c:pt>
                <c:pt idx="16">
                  <c:v>1587.41</c:v>
                </c:pt>
                <c:pt idx="17">
                  <c:v>1689.17</c:v>
                </c:pt>
                <c:pt idx="18">
                  <c:v>1791.24</c:v>
                </c:pt>
                <c:pt idx="19">
                  <c:v>1893.61</c:v>
                </c:pt>
                <c:pt idx="20">
                  <c:v>1996.29</c:v>
                </c:pt>
                <c:pt idx="21">
                  <c:v>2099.2799999999997</c:v>
                </c:pt>
                <c:pt idx="22">
                  <c:v>2202.58</c:v>
                </c:pt>
                <c:pt idx="23">
                  <c:v>2306.19</c:v>
                </c:pt>
                <c:pt idx="24">
                  <c:v>2410.11</c:v>
                </c:pt>
                <c:pt idx="25">
                  <c:v>2514.34</c:v>
                </c:pt>
                <c:pt idx="26">
                  <c:v>2618.88</c:v>
                </c:pt>
                <c:pt idx="27">
                  <c:v>2723.7400000000002</c:v>
                </c:pt>
                <c:pt idx="28">
                  <c:v>2828.9100000000003</c:v>
                </c:pt>
                <c:pt idx="29">
                  <c:v>2934.4</c:v>
                </c:pt>
                <c:pt idx="30">
                  <c:v>3040.2000000000003</c:v>
                </c:pt>
                <c:pt idx="31">
                  <c:v>3146.32</c:v>
                </c:pt>
                <c:pt idx="32">
                  <c:v>3252.76</c:v>
                </c:pt>
                <c:pt idx="33">
                  <c:v>3359.5200000000004</c:v>
                </c:pt>
                <c:pt idx="34">
                  <c:v>3466.6000000000004</c:v>
                </c:pt>
                <c:pt idx="35">
                  <c:v>3574.0000000000005</c:v>
                </c:pt>
                <c:pt idx="36">
                  <c:v>3681.7200000000003</c:v>
                </c:pt>
                <c:pt idx="37">
                  <c:v>3789.7700000000004</c:v>
                </c:pt>
                <c:pt idx="38">
                  <c:v>3898.1400000000003</c:v>
                </c:pt>
                <c:pt idx="39">
                  <c:v>4006.8300000000004</c:v>
                </c:pt>
                <c:pt idx="40">
                  <c:v>4115.8500000000004</c:v>
                </c:pt>
                <c:pt idx="41">
                  <c:v>4225.2000000000007</c:v>
                </c:pt>
                <c:pt idx="42">
                  <c:v>4334.880000000001</c:v>
                </c:pt>
                <c:pt idx="43">
                  <c:v>4444.880000000001</c:v>
                </c:pt>
                <c:pt idx="44">
                  <c:v>4555.2100000000009</c:v>
                </c:pt>
                <c:pt idx="45">
                  <c:v>4665.880000000001</c:v>
                </c:pt>
                <c:pt idx="46">
                  <c:v>4776.880000000001</c:v>
                </c:pt>
                <c:pt idx="47">
                  <c:v>4888.2100000000009</c:v>
                </c:pt>
                <c:pt idx="48">
                  <c:v>4999.8700000000008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21440"/>
        <c:axId val="105023360"/>
      </c:lineChart>
      <c:catAx>
        <c:axId val="10502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5023360"/>
        <c:crosses val="autoZero"/>
        <c:auto val="1"/>
        <c:lblAlgn val="ctr"/>
        <c:lblOffset val="100"/>
        <c:tickLblSkip val="12"/>
        <c:noMultiLvlLbl val="0"/>
      </c:catAx>
      <c:valAx>
        <c:axId val="10502336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05021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Certificate of Deposit Balance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'Problem #2'!$A$18:$A$26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'Problem #2'!$I$18:$I$26</c:f>
              <c:numCache>
                <c:formatCode>_(* #,##0.00_);_(* \(#,##0.00\);_(* "-"??_);_(@_)</c:formatCode>
                <c:ptCount val="9"/>
                <c:pt idx="0">
                  <c:v>4103.7299999999996</c:v>
                </c:pt>
                <c:pt idx="1">
                  <c:v>4206.32</c:v>
                </c:pt>
                <c:pt idx="2">
                  <c:v>4311.4799999999996</c:v>
                </c:pt>
                <c:pt idx="3">
                  <c:v>4419.2699999999995</c:v>
                </c:pt>
                <c:pt idx="4">
                  <c:v>4529.7499999999991</c:v>
                </c:pt>
                <c:pt idx="5">
                  <c:v>4642.9899999999989</c:v>
                </c:pt>
                <c:pt idx="6">
                  <c:v>4759.0599999999986</c:v>
                </c:pt>
                <c:pt idx="7">
                  <c:v>4878.0399999999981</c:v>
                </c:pt>
                <c:pt idx="8">
                  <c:v>4999.989999999998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99104"/>
        <c:axId val="105201024"/>
      </c:lineChart>
      <c:catAx>
        <c:axId val="10519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Semiannual Period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5201024"/>
        <c:crosses val="autoZero"/>
        <c:auto val="1"/>
        <c:lblAlgn val="ctr"/>
        <c:lblOffset val="100"/>
        <c:tickLblSkip val="2"/>
        <c:noMultiLvlLbl val="0"/>
      </c:catAx>
      <c:valAx>
        <c:axId val="1052010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05199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Retirement Account Balance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Pt>
            <c:idx val="241"/>
            <c:marker>
              <c:symbol val="circle"/>
              <c:size val="5"/>
            </c:marker>
            <c:bubble3D val="0"/>
          </c:dPt>
          <c:cat>
            <c:numRef>
              <c:f>'Problem #3'!$A$18:$A$498</c:f>
              <c:numCache>
                <c:formatCode>General</c:formatCode>
                <c:ptCount val="4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</c:numCache>
            </c:numRef>
          </c:cat>
          <c:val>
            <c:numRef>
              <c:f>'Problem #3'!$E$18:$E$498</c:f>
              <c:numCache>
                <c:formatCode>_(* #,##0.00_);_(* \(#,##0.00\);_(* "-"??_);_(@_)</c:formatCode>
                <c:ptCount val="481"/>
                <c:pt idx="0">
                  <c:v>0</c:v>
                </c:pt>
                <c:pt idx="1">
                  <c:v>100</c:v>
                </c:pt>
                <c:pt idx="2">
                  <c:v>200.28</c:v>
                </c:pt>
                <c:pt idx="3">
                  <c:v>300.85000000000002</c:v>
                </c:pt>
                <c:pt idx="4">
                  <c:v>401.70000000000005</c:v>
                </c:pt>
                <c:pt idx="5">
                  <c:v>502.84000000000003</c:v>
                </c:pt>
                <c:pt idx="6">
                  <c:v>604.26</c:v>
                </c:pt>
                <c:pt idx="7">
                  <c:v>705.97</c:v>
                </c:pt>
                <c:pt idx="8">
                  <c:v>807.97</c:v>
                </c:pt>
                <c:pt idx="9">
                  <c:v>910.26</c:v>
                </c:pt>
                <c:pt idx="10">
                  <c:v>1012.84</c:v>
                </c:pt>
                <c:pt idx="11">
                  <c:v>1115.71</c:v>
                </c:pt>
                <c:pt idx="12">
                  <c:v>1218.8700000000001</c:v>
                </c:pt>
                <c:pt idx="13">
                  <c:v>1322.3200000000002</c:v>
                </c:pt>
                <c:pt idx="14">
                  <c:v>1426.0700000000002</c:v>
                </c:pt>
                <c:pt idx="15">
                  <c:v>1530.1100000000001</c:v>
                </c:pt>
                <c:pt idx="16">
                  <c:v>1634.45</c:v>
                </c:pt>
                <c:pt idx="17">
                  <c:v>1739.0800000000002</c:v>
                </c:pt>
                <c:pt idx="18">
                  <c:v>1844.0100000000002</c:v>
                </c:pt>
                <c:pt idx="19">
                  <c:v>1949.2300000000002</c:v>
                </c:pt>
                <c:pt idx="20">
                  <c:v>2054.75</c:v>
                </c:pt>
                <c:pt idx="21">
                  <c:v>2160.5700000000002</c:v>
                </c:pt>
                <c:pt idx="22">
                  <c:v>2266.69</c:v>
                </c:pt>
                <c:pt idx="23">
                  <c:v>2373.11</c:v>
                </c:pt>
                <c:pt idx="24">
                  <c:v>2479.83</c:v>
                </c:pt>
                <c:pt idx="25">
                  <c:v>2586.86</c:v>
                </c:pt>
                <c:pt idx="26">
                  <c:v>2694.19</c:v>
                </c:pt>
                <c:pt idx="27">
                  <c:v>2801.82</c:v>
                </c:pt>
                <c:pt idx="28">
                  <c:v>2909.76</c:v>
                </c:pt>
                <c:pt idx="29">
                  <c:v>3018</c:v>
                </c:pt>
                <c:pt idx="30">
                  <c:v>3126.55</c:v>
                </c:pt>
                <c:pt idx="31">
                  <c:v>3235.4100000000003</c:v>
                </c:pt>
                <c:pt idx="32">
                  <c:v>3344.5800000000004</c:v>
                </c:pt>
                <c:pt idx="33">
                  <c:v>3454.0600000000004</c:v>
                </c:pt>
                <c:pt idx="34">
                  <c:v>3563.8500000000004</c:v>
                </c:pt>
                <c:pt idx="35">
                  <c:v>3673.9500000000003</c:v>
                </c:pt>
                <c:pt idx="36">
                  <c:v>3784.36</c:v>
                </c:pt>
                <c:pt idx="37">
                  <c:v>3895.08</c:v>
                </c:pt>
                <c:pt idx="38">
                  <c:v>4006.12</c:v>
                </c:pt>
                <c:pt idx="39">
                  <c:v>4117.4699999999993</c:v>
                </c:pt>
                <c:pt idx="40">
                  <c:v>4229.1399999999994</c:v>
                </c:pt>
                <c:pt idx="41">
                  <c:v>4341.119999999999</c:v>
                </c:pt>
                <c:pt idx="42">
                  <c:v>4453.4199999999992</c:v>
                </c:pt>
                <c:pt idx="43">
                  <c:v>4566.0399999999991</c:v>
                </c:pt>
                <c:pt idx="44">
                  <c:v>4678.9799999999987</c:v>
                </c:pt>
                <c:pt idx="45">
                  <c:v>4792.2399999999989</c:v>
                </c:pt>
                <c:pt idx="46">
                  <c:v>4905.8199999999988</c:v>
                </c:pt>
                <c:pt idx="47">
                  <c:v>5019.7199999999984</c:v>
                </c:pt>
                <c:pt idx="48">
                  <c:v>5133.9399999999987</c:v>
                </c:pt>
                <c:pt idx="49">
                  <c:v>5248.4899999999989</c:v>
                </c:pt>
                <c:pt idx="50">
                  <c:v>5363.3599999999988</c:v>
                </c:pt>
                <c:pt idx="51">
                  <c:v>5478.5599999999986</c:v>
                </c:pt>
                <c:pt idx="52">
                  <c:v>5594.079999999999</c:v>
                </c:pt>
                <c:pt idx="53">
                  <c:v>5709.9299999999994</c:v>
                </c:pt>
                <c:pt idx="54">
                  <c:v>5826.11</c:v>
                </c:pt>
                <c:pt idx="55">
                  <c:v>5942.62</c:v>
                </c:pt>
                <c:pt idx="56">
                  <c:v>6059.46</c:v>
                </c:pt>
                <c:pt idx="57">
                  <c:v>6176.63</c:v>
                </c:pt>
                <c:pt idx="58">
                  <c:v>6294.13</c:v>
                </c:pt>
                <c:pt idx="59">
                  <c:v>6411.96</c:v>
                </c:pt>
                <c:pt idx="60">
                  <c:v>6530.13</c:v>
                </c:pt>
                <c:pt idx="61">
                  <c:v>6648.63</c:v>
                </c:pt>
                <c:pt idx="62">
                  <c:v>6767.47</c:v>
                </c:pt>
                <c:pt idx="63">
                  <c:v>6886.64</c:v>
                </c:pt>
                <c:pt idx="64">
                  <c:v>7006.1500000000005</c:v>
                </c:pt>
                <c:pt idx="65">
                  <c:v>7126.0000000000009</c:v>
                </c:pt>
                <c:pt idx="66">
                  <c:v>7246.1900000000005</c:v>
                </c:pt>
                <c:pt idx="67">
                  <c:v>7366.72</c:v>
                </c:pt>
                <c:pt idx="68">
                  <c:v>7487.59</c:v>
                </c:pt>
                <c:pt idx="69">
                  <c:v>7608.8</c:v>
                </c:pt>
                <c:pt idx="70">
                  <c:v>7730.3600000000006</c:v>
                </c:pt>
                <c:pt idx="71">
                  <c:v>7852.26</c:v>
                </c:pt>
                <c:pt idx="72">
                  <c:v>7974.51</c:v>
                </c:pt>
                <c:pt idx="73">
                  <c:v>8097.1</c:v>
                </c:pt>
                <c:pt idx="74">
                  <c:v>8220.0400000000009</c:v>
                </c:pt>
                <c:pt idx="75">
                  <c:v>8343.3300000000017</c:v>
                </c:pt>
                <c:pt idx="76">
                  <c:v>8466.9700000000012</c:v>
                </c:pt>
                <c:pt idx="77">
                  <c:v>8590.9600000000009</c:v>
                </c:pt>
                <c:pt idx="78">
                  <c:v>8715.3000000000011</c:v>
                </c:pt>
                <c:pt idx="79">
                  <c:v>8839.9900000000016</c:v>
                </c:pt>
                <c:pt idx="80">
                  <c:v>8965.0400000000009</c:v>
                </c:pt>
                <c:pt idx="81">
                  <c:v>9090.44</c:v>
                </c:pt>
                <c:pt idx="82">
                  <c:v>9216.2000000000007</c:v>
                </c:pt>
                <c:pt idx="83">
                  <c:v>9342.3100000000013</c:v>
                </c:pt>
                <c:pt idx="84">
                  <c:v>9468.7800000000007</c:v>
                </c:pt>
                <c:pt idx="85">
                  <c:v>9595.61</c:v>
                </c:pt>
                <c:pt idx="86">
                  <c:v>9722.8000000000011</c:v>
                </c:pt>
                <c:pt idx="87">
                  <c:v>9850.35</c:v>
                </c:pt>
                <c:pt idx="88">
                  <c:v>9978.26</c:v>
                </c:pt>
                <c:pt idx="89">
                  <c:v>10106.530000000001</c:v>
                </c:pt>
                <c:pt idx="90">
                  <c:v>10235.17</c:v>
                </c:pt>
                <c:pt idx="91">
                  <c:v>10364.17</c:v>
                </c:pt>
                <c:pt idx="92">
                  <c:v>10493.54</c:v>
                </c:pt>
                <c:pt idx="93">
                  <c:v>10623.27</c:v>
                </c:pt>
                <c:pt idx="94">
                  <c:v>10753.37</c:v>
                </c:pt>
                <c:pt idx="95">
                  <c:v>10883.84</c:v>
                </c:pt>
                <c:pt idx="96">
                  <c:v>11014.68</c:v>
                </c:pt>
                <c:pt idx="97">
                  <c:v>11145.89</c:v>
                </c:pt>
                <c:pt idx="98">
                  <c:v>11277.47</c:v>
                </c:pt>
                <c:pt idx="99">
                  <c:v>11409.42</c:v>
                </c:pt>
                <c:pt idx="100">
                  <c:v>11541.75</c:v>
                </c:pt>
                <c:pt idx="101">
                  <c:v>11674.45</c:v>
                </c:pt>
                <c:pt idx="102">
                  <c:v>11807.53</c:v>
                </c:pt>
                <c:pt idx="103">
                  <c:v>11940.980000000001</c:v>
                </c:pt>
                <c:pt idx="104">
                  <c:v>12074.810000000001</c:v>
                </c:pt>
                <c:pt idx="105">
                  <c:v>12209.02</c:v>
                </c:pt>
                <c:pt idx="106">
                  <c:v>12343.61</c:v>
                </c:pt>
                <c:pt idx="107">
                  <c:v>12478.58</c:v>
                </c:pt>
                <c:pt idx="108">
                  <c:v>12613.94</c:v>
                </c:pt>
                <c:pt idx="109">
                  <c:v>12749.68</c:v>
                </c:pt>
                <c:pt idx="110">
                  <c:v>12885.800000000001</c:v>
                </c:pt>
                <c:pt idx="111">
                  <c:v>13022.310000000001</c:v>
                </c:pt>
                <c:pt idx="112">
                  <c:v>13159.210000000001</c:v>
                </c:pt>
                <c:pt idx="113">
                  <c:v>13296.490000000002</c:v>
                </c:pt>
                <c:pt idx="114">
                  <c:v>13434.160000000002</c:v>
                </c:pt>
                <c:pt idx="115">
                  <c:v>13572.220000000001</c:v>
                </c:pt>
                <c:pt idx="116">
                  <c:v>13710.670000000002</c:v>
                </c:pt>
                <c:pt idx="117">
                  <c:v>13849.520000000002</c:v>
                </c:pt>
                <c:pt idx="118">
                  <c:v>13988.760000000002</c:v>
                </c:pt>
                <c:pt idx="119">
                  <c:v>14128.390000000001</c:v>
                </c:pt>
                <c:pt idx="120">
                  <c:v>14268.420000000002</c:v>
                </c:pt>
                <c:pt idx="121">
                  <c:v>14408.850000000002</c:v>
                </c:pt>
                <c:pt idx="122">
                  <c:v>14549.680000000002</c:v>
                </c:pt>
                <c:pt idx="123">
                  <c:v>14690.900000000001</c:v>
                </c:pt>
                <c:pt idx="124">
                  <c:v>14832.520000000002</c:v>
                </c:pt>
                <c:pt idx="125">
                  <c:v>14974.550000000003</c:v>
                </c:pt>
                <c:pt idx="126">
                  <c:v>15116.980000000003</c:v>
                </c:pt>
                <c:pt idx="127">
                  <c:v>15259.810000000003</c:v>
                </c:pt>
                <c:pt idx="128">
                  <c:v>15403.050000000003</c:v>
                </c:pt>
                <c:pt idx="129">
                  <c:v>15546.690000000002</c:v>
                </c:pt>
                <c:pt idx="130">
                  <c:v>15690.740000000002</c:v>
                </c:pt>
                <c:pt idx="131">
                  <c:v>15835.2</c:v>
                </c:pt>
                <c:pt idx="132">
                  <c:v>15980.070000000002</c:v>
                </c:pt>
                <c:pt idx="133">
                  <c:v>16125.350000000002</c:v>
                </c:pt>
                <c:pt idx="134">
                  <c:v>16271.040000000003</c:v>
                </c:pt>
                <c:pt idx="135">
                  <c:v>16417.140000000003</c:v>
                </c:pt>
                <c:pt idx="136">
                  <c:v>16563.660000000003</c:v>
                </c:pt>
                <c:pt idx="137">
                  <c:v>16710.590000000004</c:v>
                </c:pt>
                <c:pt idx="138">
                  <c:v>16857.940000000002</c:v>
                </c:pt>
                <c:pt idx="139">
                  <c:v>17005.7</c:v>
                </c:pt>
                <c:pt idx="140">
                  <c:v>17153.88</c:v>
                </c:pt>
                <c:pt idx="141">
                  <c:v>17302.48</c:v>
                </c:pt>
                <c:pt idx="142">
                  <c:v>17451.5</c:v>
                </c:pt>
                <c:pt idx="143">
                  <c:v>17600.95</c:v>
                </c:pt>
                <c:pt idx="144">
                  <c:v>17750.82</c:v>
                </c:pt>
                <c:pt idx="145">
                  <c:v>17901.11</c:v>
                </c:pt>
                <c:pt idx="146">
                  <c:v>18051.830000000002</c:v>
                </c:pt>
                <c:pt idx="147">
                  <c:v>18202.980000000003</c:v>
                </c:pt>
                <c:pt idx="148">
                  <c:v>18354.560000000005</c:v>
                </c:pt>
                <c:pt idx="149">
                  <c:v>18506.560000000005</c:v>
                </c:pt>
                <c:pt idx="150">
                  <c:v>18659.000000000004</c:v>
                </c:pt>
                <c:pt idx="151">
                  <c:v>18811.870000000003</c:v>
                </c:pt>
                <c:pt idx="152">
                  <c:v>18965.170000000002</c:v>
                </c:pt>
                <c:pt idx="153">
                  <c:v>19118.900000000001</c:v>
                </c:pt>
                <c:pt idx="154">
                  <c:v>19273.07</c:v>
                </c:pt>
                <c:pt idx="155">
                  <c:v>19427.68</c:v>
                </c:pt>
                <c:pt idx="156">
                  <c:v>19582.73</c:v>
                </c:pt>
                <c:pt idx="157">
                  <c:v>19738.21</c:v>
                </c:pt>
                <c:pt idx="158">
                  <c:v>19894.129999999997</c:v>
                </c:pt>
                <c:pt idx="159">
                  <c:v>20050.499999999996</c:v>
                </c:pt>
                <c:pt idx="160">
                  <c:v>20207.309999999998</c:v>
                </c:pt>
                <c:pt idx="161">
                  <c:v>20364.559999999998</c:v>
                </c:pt>
                <c:pt idx="162">
                  <c:v>20522.259999999998</c:v>
                </c:pt>
                <c:pt idx="163">
                  <c:v>20680.41</c:v>
                </c:pt>
                <c:pt idx="164">
                  <c:v>20839</c:v>
                </c:pt>
                <c:pt idx="165">
                  <c:v>20998.04</c:v>
                </c:pt>
                <c:pt idx="166">
                  <c:v>21157.530000000002</c:v>
                </c:pt>
                <c:pt idx="167">
                  <c:v>21317.480000000003</c:v>
                </c:pt>
                <c:pt idx="168">
                  <c:v>21477.880000000005</c:v>
                </c:pt>
                <c:pt idx="169">
                  <c:v>21638.730000000003</c:v>
                </c:pt>
                <c:pt idx="170">
                  <c:v>21800.040000000005</c:v>
                </c:pt>
                <c:pt idx="171">
                  <c:v>21961.810000000005</c:v>
                </c:pt>
                <c:pt idx="172">
                  <c:v>22124.040000000005</c:v>
                </c:pt>
                <c:pt idx="173">
                  <c:v>22286.720000000005</c:v>
                </c:pt>
                <c:pt idx="174">
                  <c:v>22449.870000000006</c:v>
                </c:pt>
                <c:pt idx="175">
                  <c:v>22613.480000000007</c:v>
                </c:pt>
                <c:pt idx="176">
                  <c:v>22777.550000000007</c:v>
                </c:pt>
                <c:pt idx="177">
                  <c:v>22942.090000000007</c:v>
                </c:pt>
                <c:pt idx="178">
                  <c:v>23107.090000000007</c:v>
                </c:pt>
                <c:pt idx="179">
                  <c:v>23272.560000000009</c:v>
                </c:pt>
                <c:pt idx="180">
                  <c:v>23438.500000000007</c:v>
                </c:pt>
                <c:pt idx="181">
                  <c:v>23604.910000000007</c:v>
                </c:pt>
                <c:pt idx="182">
                  <c:v>23771.790000000008</c:v>
                </c:pt>
                <c:pt idx="183">
                  <c:v>23939.140000000007</c:v>
                </c:pt>
                <c:pt idx="184">
                  <c:v>24106.970000000008</c:v>
                </c:pt>
                <c:pt idx="185">
                  <c:v>24275.270000000008</c:v>
                </c:pt>
                <c:pt idx="186">
                  <c:v>24444.050000000007</c:v>
                </c:pt>
                <c:pt idx="187">
                  <c:v>24613.310000000005</c:v>
                </c:pt>
                <c:pt idx="188">
                  <c:v>24783.050000000007</c:v>
                </c:pt>
                <c:pt idx="189">
                  <c:v>24953.270000000008</c:v>
                </c:pt>
                <c:pt idx="190">
                  <c:v>25123.970000000008</c:v>
                </c:pt>
                <c:pt idx="191">
                  <c:v>25295.150000000009</c:v>
                </c:pt>
                <c:pt idx="192">
                  <c:v>25466.820000000007</c:v>
                </c:pt>
                <c:pt idx="193">
                  <c:v>25638.980000000007</c:v>
                </c:pt>
                <c:pt idx="194">
                  <c:v>25811.620000000006</c:v>
                </c:pt>
                <c:pt idx="195">
                  <c:v>25984.750000000007</c:v>
                </c:pt>
                <c:pt idx="196">
                  <c:v>26158.370000000006</c:v>
                </c:pt>
                <c:pt idx="197">
                  <c:v>26332.490000000005</c:v>
                </c:pt>
                <c:pt idx="198">
                  <c:v>26507.100000000006</c:v>
                </c:pt>
                <c:pt idx="199">
                  <c:v>26682.200000000004</c:v>
                </c:pt>
                <c:pt idx="200">
                  <c:v>26857.800000000003</c:v>
                </c:pt>
                <c:pt idx="201">
                  <c:v>27033.9</c:v>
                </c:pt>
                <c:pt idx="202">
                  <c:v>27210.5</c:v>
                </c:pt>
                <c:pt idx="203">
                  <c:v>27387.599999999999</c:v>
                </c:pt>
                <c:pt idx="204">
                  <c:v>27565.199999999997</c:v>
                </c:pt>
                <c:pt idx="205">
                  <c:v>27743.299999999996</c:v>
                </c:pt>
                <c:pt idx="206">
                  <c:v>27921.909999999996</c:v>
                </c:pt>
                <c:pt idx="207">
                  <c:v>28101.019999999997</c:v>
                </c:pt>
                <c:pt idx="208">
                  <c:v>28280.639999999996</c:v>
                </c:pt>
                <c:pt idx="209">
                  <c:v>28460.769999999997</c:v>
                </c:pt>
                <c:pt idx="210">
                  <c:v>28641.409999999996</c:v>
                </c:pt>
                <c:pt idx="211">
                  <c:v>28822.559999999998</c:v>
                </c:pt>
                <c:pt idx="212">
                  <c:v>29004.219999999998</c:v>
                </c:pt>
                <c:pt idx="213">
                  <c:v>29186.399999999998</c:v>
                </c:pt>
                <c:pt idx="214">
                  <c:v>29369.089999999997</c:v>
                </c:pt>
                <c:pt idx="215">
                  <c:v>29552.299999999996</c:v>
                </c:pt>
                <c:pt idx="216">
                  <c:v>29736.029999999995</c:v>
                </c:pt>
                <c:pt idx="217">
                  <c:v>29920.279999999995</c:v>
                </c:pt>
                <c:pt idx="218">
                  <c:v>30105.049999999996</c:v>
                </c:pt>
                <c:pt idx="219">
                  <c:v>30290.349999999995</c:v>
                </c:pt>
                <c:pt idx="220">
                  <c:v>30476.169999999995</c:v>
                </c:pt>
                <c:pt idx="221">
                  <c:v>30662.519999999993</c:v>
                </c:pt>
                <c:pt idx="222">
                  <c:v>30849.399999999994</c:v>
                </c:pt>
                <c:pt idx="223">
                  <c:v>31036.809999999994</c:v>
                </c:pt>
                <c:pt idx="224">
                  <c:v>31224.749999999993</c:v>
                </c:pt>
                <c:pt idx="225">
                  <c:v>31413.219999999994</c:v>
                </c:pt>
                <c:pt idx="226">
                  <c:v>31602.219999999994</c:v>
                </c:pt>
                <c:pt idx="227">
                  <c:v>31791.759999999995</c:v>
                </c:pt>
                <c:pt idx="228">
                  <c:v>31981.839999999997</c:v>
                </c:pt>
                <c:pt idx="229">
                  <c:v>32172.459999999995</c:v>
                </c:pt>
                <c:pt idx="230">
                  <c:v>32363.619999999995</c:v>
                </c:pt>
                <c:pt idx="231">
                  <c:v>32555.319999999996</c:v>
                </c:pt>
                <c:pt idx="232">
                  <c:v>32747.559999999998</c:v>
                </c:pt>
                <c:pt idx="233">
                  <c:v>32940.339999999997</c:v>
                </c:pt>
                <c:pt idx="234">
                  <c:v>33133.67</c:v>
                </c:pt>
                <c:pt idx="235">
                  <c:v>33327.549999999996</c:v>
                </c:pt>
                <c:pt idx="236">
                  <c:v>33521.979999999996</c:v>
                </c:pt>
                <c:pt idx="237">
                  <c:v>33716.959999999999</c:v>
                </c:pt>
                <c:pt idx="238">
                  <c:v>33912.49</c:v>
                </c:pt>
                <c:pt idx="239">
                  <c:v>34108.579999999994</c:v>
                </c:pt>
                <c:pt idx="240">
                  <c:v>34305.219999999994</c:v>
                </c:pt>
                <c:pt idx="241">
                  <c:v>34602.419999999991</c:v>
                </c:pt>
                <c:pt idx="242">
                  <c:v>34900.459999999992</c:v>
                </c:pt>
                <c:pt idx="243">
                  <c:v>35199.339999999989</c:v>
                </c:pt>
                <c:pt idx="244">
                  <c:v>35499.069999999992</c:v>
                </c:pt>
                <c:pt idx="245">
                  <c:v>35799.649999999994</c:v>
                </c:pt>
                <c:pt idx="246">
                  <c:v>36101.079999999994</c:v>
                </c:pt>
                <c:pt idx="247">
                  <c:v>36403.369999999995</c:v>
                </c:pt>
                <c:pt idx="248">
                  <c:v>36706.509999999995</c:v>
                </c:pt>
                <c:pt idx="249">
                  <c:v>37010.509999999995</c:v>
                </c:pt>
                <c:pt idx="250">
                  <c:v>37315.369999999995</c:v>
                </c:pt>
                <c:pt idx="251">
                  <c:v>37621.1</c:v>
                </c:pt>
                <c:pt idx="252">
                  <c:v>37927.689999999995</c:v>
                </c:pt>
                <c:pt idx="253">
                  <c:v>38235.149999999994</c:v>
                </c:pt>
                <c:pt idx="254">
                  <c:v>38543.479999999996</c:v>
                </c:pt>
                <c:pt idx="255">
                  <c:v>38852.689999999995</c:v>
                </c:pt>
                <c:pt idx="256">
                  <c:v>39162.769999999997</c:v>
                </c:pt>
                <c:pt idx="257">
                  <c:v>39473.729999999996</c:v>
                </c:pt>
                <c:pt idx="258">
                  <c:v>39785.569999999992</c:v>
                </c:pt>
                <c:pt idx="259">
                  <c:v>40098.299999999996</c:v>
                </c:pt>
                <c:pt idx="260">
                  <c:v>40411.909999999996</c:v>
                </c:pt>
                <c:pt idx="261">
                  <c:v>40726.409999999996</c:v>
                </c:pt>
                <c:pt idx="262">
                  <c:v>41041.799999999996</c:v>
                </c:pt>
                <c:pt idx="263">
                  <c:v>41358.089999999997</c:v>
                </c:pt>
                <c:pt idx="264">
                  <c:v>41675.269999999997</c:v>
                </c:pt>
                <c:pt idx="265">
                  <c:v>41993.35</c:v>
                </c:pt>
                <c:pt idx="266">
                  <c:v>42312.33</c:v>
                </c:pt>
                <c:pt idx="267">
                  <c:v>42632.21</c:v>
                </c:pt>
                <c:pt idx="268">
                  <c:v>42953</c:v>
                </c:pt>
                <c:pt idx="269">
                  <c:v>43274.7</c:v>
                </c:pt>
                <c:pt idx="270">
                  <c:v>43597.31</c:v>
                </c:pt>
                <c:pt idx="271">
                  <c:v>43920.84</c:v>
                </c:pt>
                <c:pt idx="272">
                  <c:v>44245.279999999999</c:v>
                </c:pt>
                <c:pt idx="273">
                  <c:v>44570.64</c:v>
                </c:pt>
                <c:pt idx="274">
                  <c:v>44896.92</c:v>
                </c:pt>
                <c:pt idx="275">
                  <c:v>45224.13</c:v>
                </c:pt>
                <c:pt idx="276">
                  <c:v>45552.27</c:v>
                </c:pt>
                <c:pt idx="277">
                  <c:v>45881.329999999994</c:v>
                </c:pt>
                <c:pt idx="278">
                  <c:v>46211.329999999994</c:v>
                </c:pt>
                <c:pt idx="279">
                  <c:v>46542.259999999995</c:v>
                </c:pt>
                <c:pt idx="280">
                  <c:v>46874.13</c:v>
                </c:pt>
                <c:pt idx="281">
                  <c:v>47206.939999999995</c:v>
                </c:pt>
                <c:pt idx="282">
                  <c:v>47540.689999999995</c:v>
                </c:pt>
                <c:pt idx="283">
                  <c:v>47875.389999999992</c:v>
                </c:pt>
                <c:pt idx="284">
                  <c:v>48211.039999999994</c:v>
                </c:pt>
                <c:pt idx="285">
                  <c:v>48547.639999999992</c:v>
                </c:pt>
                <c:pt idx="286">
                  <c:v>48885.189999999995</c:v>
                </c:pt>
                <c:pt idx="287">
                  <c:v>49223.7</c:v>
                </c:pt>
                <c:pt idx="288">
                  <c:v>49563.17</c:v>
                </c:pt>
                <c:pt idx="289">
                  <c:v>49903.6</c:v>
                </c:pt>
                <c:pt idx="290">
                  <c:v>50244.99</c:v>
                </c:pt>
                <c:pt idx="291">
                  <c:v>50587.35</c:v>
                </c:pt>
                <c:pt idx="292">
                  <c:v>50930.68</c:v>
                </c:pt>
                <c:pt idx="293">
                  <c:v>51274.98</c:v>
                </c:pt>
                <c:pt idx="294">
                  <c:v>51620.26</c:v>
                </c:pt>
                <c:pt idx="295">
                  <c:v>51966.520000000004</c:v>
                </c:pt>
                <c:pt idx="296">
                  <c:v>52313.760000000002</c:v>
                </c:pt>
                <c:pt idx="297">
                  <c:v>52661.98</c:v>
                </c:pt>
                <c:pt idx="298">
                  <c:v>53011.19</c:v>
                </c:pt>
                <c:pt idx="299">
                  <c:v>53361.39</c:v>
                </c:pt>
                <c:pt idx="300">
                  <c:v>53712.58</c:v>
                </c:pt>
                <c:pt idx="301">
                  <c:v>54064.770000000004</c:v>
                </c:pt>
                <c:pt idx="302">
                  <c:v>54417.950000000004</c:v>
                </c:pt>
                <c:pt idx="303">
                  <c:v>54772.130000000005</c:v>
                </c:pt>
                <c:pt idx="304">
                  <c:v>55127.320000000007</c:v>
                </c:pt>
                <c:pt idx="305">
                  <c:v>55483.510000000009</c:v>
                </c:pt>
                <c:pt idx="306">
                  <c:v>55840.710000000006</c:v>
                </c:pt>
                <c:pt idx="307">
                  <c:v>56198.930000000008</c:v>
                </c:pt>
                <c:pt idx="308">
                  <c:v>56558.160000000011</c:v>
                </c:pt>
                <c:pt idx="309">
                  <c:v>56918.410000000011</c:v>
                </c:pt>
                <c:pt idx="310">
                  <c:v>57279.680000000008</c:v>
                </c:pt>
                <c:pt idx="311">
                  <c:v>57641.970000000008</c:v>
                </c:pt>
                <c:pt idx="312">
                  <c:v>58005.290000000008</c:v>
                </c:pt>
                <c:pt idx="313">
                  <c:v>58369.640000000007</c:v>
                </c:pt>
                <c:pt idx="314">
                  <c:v>58735.020000000004</c:v>
                </c:pt>
                <c:pt idx="315">
                  <c:v>59101.440000000002</c:v>
                </c:pt>
                <c:pt idx="316">
                  <c:v>59468.89</c:v>
                </c:pt>
                <c:pt idx="317">
                  <c:v>59837.39</c:v>
                </c:pt>
                <c:pt idx="318">
                  <c:v>60206.93</c:v>
                </c:pt>
                <c:pt idx="319">
                  <c:v>60577.52</c:v>
                </c:pt>
                <c:pt idx="320">
                  <c:v>60949.159999999996</c:v>
                </c:pt>
                <c:pt idx="321">
                  <c:v>61321.85</c:v>
                </c:pt>
                <c:pt idx="322">
                  <c:v>61695.6</c:v>
                </c:pt>
                <c:pt idx="323">
                  <c:v>62070.400000000001</c:v>
                </c:pt>
                <c:pt idx="324">
                  <c:v>62446.270000000004</c:v>
                </c:pt>
                <c:pt idx="325">
                  <c:v>62823.200000000004</c:v>
                </c:pt>
                <c:pt idx="326">
                  <c:v>63201.200000000004</c:v>
                </c:pt>
                <c:pt idx="327">
                  <c:v>63580.270000000004</c:v>
                </c:pt>
                <c:pt idx="328">
                  <c:v>63960.41</c:v>
                </c:pt>
                <c:pt idx="329">
                  <c:v>64341.630000000005</c:v>
                </c:pt>
                <c:pt idx="330">
                  <c:v>64723.930000000008</c:v>
                </c:pt>
                <c:pt idx="331">
                  <c:v>65107.310000000005</c:v>
                </c:pt>
                <c:pt idx="332">
                  <c:v>65491.780000000006</c:v>
                </c:pt>
                <c:pt idx="333">
                  <c:v>65877.340000000011</c:v>
                </c:pt>
                <c:pt idx="334">
                  <c:v>66263.990000000005</c:v>
                </c:pt>
                <c:pt idx="335">
                  <c:v>66651.740000000005</c:v>
                </c:pt>
                <c:pt idx="336">
                  <c:v>67040.590000000011</c:v>
                </c:pt>
                <c:pt idx="337">
                  <c:v>67430.540000000008</c:v>
                </c:pt>
                <c:pt idx="338">
                  <c:v>67821.590000000011</c:v>
                </c:pt>
                <c:pt idx="339">
                  <c:v>68213.750000000015</c:v>
                </c:pt>
                <c:pt idx="340">
                  <c:v>68607.020000000019</c:v>
                </c:pt>
                <c:pt idx="341">
                  <c:v>69001.410000000018</c:v>
                </c:pt>
                <c:pt idx="342">
                  <c:v>69396.910000000018</c:v>
                </c:pt>
                <c:pt idx="343">
                  <c:v>69793.530000000013</c:v>
                </c:pt>
                <c:pt idx="344">
                  <c:v>70191.280000000013</c:v>
                </c:pt>
                <c:pt idx="345">
                  <c:v>70590.160000000018</c:v>
                </c:pt>
                <c:pt idx="346">
                  <c:v>70990.170000000013</c:v>
                </c:pt>
                <c:pt idx="347">
                  <c:v>71391.310000000012</c:v>
                </c:pt>
                <c:pt idx="348">
                  <c:v>71793.590000000011</c:v>
                </c:pt>
                <c:pt idx="349">
                  <c:v>72197.010000000009</c:v>
                </c:pt>
                <c:pt idx="350">
                  <c:v>72601.570000000007</c:v>
                </c:pt>
                <c:pt idx="351">
                  <c:v>73007.27</c:v>
                </c:pt>
                <c:pt idx="352">
                  <c:v>73414.12000000001</c:v>
                </c:pt>
                <c:pt idx="353">
                  <c:v>73822.13</c:v>
                </c:pt>
                <c:pt idx="354">
                  <c:v>74231.290000000008</c:v>
                </c:pt>
                <c:pt idx="355">
                  <c:v>74641.610000000015</c:v>
                </c:pt>
                <c:pt idx="356">
                  <c:v>75053.090000000011</c:v>
                </c:pt>
                <c:pt idx="357">
                  <c:v>75465.740000000005</c:v>
                </c:pt>
                <c:pt idx="358">
                  <c:v>75879.560000000012</c:v>
                </c:pt>
                <c:pt idx="359">
                  <c:v>76294.550000000017</c:v>
                </c:pt>
                <c:pt idx="360">
                  <c:v>76710.720000000016</c:v>
                </c:pt>
                <c:pt idx="361">
                  <c:v>77128.070000000022</c:v>
                </c:pt>
                <c:pt idx="362">
                  <c:v>77546.60000000002</c:v>
                </c:pt>
                <c:pt idx="363">
                  <c:v>77966.320000000022</c:v>
                </c:pt>
                <c:pt idx="364">
                  <c:v>78387.220000000016</c:v>
                </c:pt>
                <c:pt idx="365">
                  <c:v>78809.320000000022</c:v>
                </c:pt>
                <c:pt idx="366">
                  <c:v>79232.610000000015</c:v>
                </c:pt>
                <c:pt idx="367">
                  <c:v>79657.10000000002</c:v>
                </c:pt>
                <c:pt idx="368">
                  <c:v>80082.800000000017</c:v>
                </c:pt>
                <c:pt idx="369">
                  <c:v>80509.700000000012</c:v>
                </c:pt>
                <c:pt idx="370">
                  <c:v>80937.810000000012</c:v>
                </c:pt>
                <c:pt idx="371">
                  <c:v>81367.130000000019</c:v>
                </c:pt>
                <c:pt idx="372">
                  <c:v>81797.670000000013</c:v>
                </c:pt>
                <c:pt idx="373">
                  <c:v>82229.430000000008</c:v>
                </c:pt>
                <c:pt idx="374">
                  <c:v>82662.41</c:v>
                </c:pt>
                <c:pt idx="375">
                  <c:v>83096.62000000001</c:v>
                </c:pt>
                <c:pt idx="376">
                  <c:v>83532.060000000012</c:v>
                </c:pt>
                <c:pt idx="377">
                  <c:v>83968.73000000001</c:v>
                </c:pt>
                <c:pt idx="378">
                  <c:v>84406.640000000014</c:v>
                </c:pt>
                <c:pt idx="379">
                  <c:v>84845.790000000008</c:v>
                </c:pt>
                <c:pt idx="380">
                  <c:v>85286.19</c:v>
                </c:pt>
                <c:pt idx="381">
                  <c:v>85727.83</c:v>
                </c:pt>
                <c:pt idx="382">
                  <c:v>86170.73</c:v>
                </c:pt>
                <c:pt idx="383">
                  <c:v>86614.87999999999</c:v>
                </c:pt>
                <c:pt idx="384">
                  <c:v>87060.29</c:v>
                </c:pt>
                <c:pt idx="385">
                  <c:v>87506.959999999992</c:v>
                </c:pt>
                <c:pt idx="386">
                  <c:v>87954.9</c:v>
                </c:pt>
                <c:pt idx="387">
                  <c:v>88404.11</c:v>
                </c:pt>
                <c:pt idx="388">
                  <c:v>88854.59</c:v>
                </c:pt>
                <c:pt idx="389">
                  <c:v>89306.34</c:v>
                </c:pt>
                <c:pt idx="390">
                  <c:v>89759.37</c:v>
                </c:pt>
                <c:pt idx="391">
                  <c:v>90213.69</c:v>
                </c:pt>
                <c:pt idx="392">
                  <c:v>90669.3</c:v>
                </c:pt>
                <c:pt idx="393">
                  <c:v>91126.2</c:v>
                </c:pt>
                <c:pt idx="394">
                  <c:v>91584.39</c:v>
                </c:pt>
                <c:pt idx="395">
                  <c:v>92043.88</c:v>
                </c:pt>
                <c:pt idx="396">
                  <c:v>92504.67</c:v>
                </c:pt>
                <c:pt idx="397">
                  <c:v>92966.77</c:v>
                </c:pt>
                <c:pt idx="398">
                  <c:v>93430.180000000008</c:v>
                </c:pt>
                <c:pt idx="399">
                  <c:v>93894.900000000009</c:v>
                </c:pt>
                <c:pt idx="400">
                  <c:v>94360.94</c:v>
                </c:pt>
                <c:pt idx="401">
                  <c:v>94828.3</c:v>
                </c:pt>
                <c:pt idx="402">
                  <c:v>95296.98</c:v>
                </c:pt>
                <c:pt idx="403">
                  <c:v>95766.989999999991</c:v>
                </c:pt>
                <c:pt idx="404">
                  <c:v>96238.329999999987</c:v>
                </c:pt>
                <c:pt idx="405">
                  <c:v>96711.00999999998</c:v>
                </c:pt>
                <c:pt idx="406">
                  <c:v>97185.019999999975</c:v>
                </c:pt>
                <c:pt idx="407">
                  <c:v>97660.379999999976</c:v>
                </c:pt>
                <c:pt idx="408">
                  <c:v>98137.079999999973</c:v>
                </c:pt>
                <c:pt idx="409">
                  <c:v>98615.13999999997</c:v>
                </c:pt>
                <c:pt idx="410">
                  <c:v>99094.549999999974</c:v>
                </c:pt>
                <c:pt idx="411">
                  <c:v>99575.319999999978</c:v>
                </c:pt>
                <c:pt idx="412">
                  <c:v>100057.44999999998</c:v>
                </c:pt>
                <c:pt idx="413">
                  <c:v>100540.94999999998</c:v>
                </c:pt>
                <c:pt idx="414">
                  <c:v>101025.81999999998</c:v>
                </c:pt>
                <c:pt idx="415">
                  <c:v>101512.05999999998</c:v>
                </c:pt>
                <c:pt idx="416">
                  <c:v>101999.67999999998</c:v>
                </c:pt>
                <c:pt idx="417">
                  <c:v>102488.67999999998</c:v>
                </c:pt>
                <c:pt idx="418">
                  <c:v>102979.05999999998</c:v>
                </c:pt>
                <c:pt idx="419">
                  <c:v>103470.82999999999</c:v>
                </c:pt>
                <c:pt idx="420">
                  <c:v>103963.99999999999</c:v>
                </c:pt>
                <c:pt idx="421">
                  <c:v>104458.55999999998</c:v>
                </c:pt>
                <c:pt idx="422">
                  <c:v>104954.52999999998</c:v>
                </c:pt>
                <c:pt idx="423">
                  <c:v>105451.89999999998</c:v>
                </c:pt>
                <c:pt idx="424">
                  <c:v>105950.67999999998</c:v>
                </c:pt>
                <c:pt idx="425">
                  <c:v>106450.86999999998</c:v>
                </c:pt>
                <c:pt idx="426">
                  <c:v>106952.47999999998</c:v>
                </c:pt>
                <c:pt idx="427">
                  <c:v>107455.50999999998</c:v>
                </c:pt>
                <c:pt idx="428">
                  <c:v>107959.96999999999</c:v>
                </c:pt>
                <c:pt idx="429">
                  <c:v>108465.85999999999</c:v>
                </c:pt>
                <c:pt idx="430">
                  <c:v>108973.18</c:v>
                </c:pt>
                <c:pt idx="431">
                  <c:v>109481.93999999999</c:v>
                </c:pt>
                <c:pt idx="432">
                  <c:v>109992.13999999998</c:v>
                </c:pt>
                <c:pt idx="433">
                  <c:v>110503.77999999998</c:v>
                </c:pt>
                <c:pt idx="434">
                  <c:v>111016.86999999998</c:v>
                </c:pt>
                <c:pt idx="435">
                  <c:v>111531.41999999998</c:v>
                </c:pt>
                <c:pt idx="436">
                  <c:v>112047.42999999998</c:v>
                </c:pt>
                <c:pt idx="437">
                  <c:v>112564.89999999998</c:v>
                </c:pt>
                <c:pt idx="438">
                  <c:v>113083.82999999997</c:v>
                </c:pt>
                <c:pt idx="439">
                  <c:v>113604.22999999997</c:v>
                </c:pt>
                <c:pt idx="440">
                  <c:v>114126.10999999997</c:v>
                </c:pt>
                <c:pt idx="441">
                  <c:v>114649.46999999997</c:v>
                </c:pt>
                <c:pt idx="442">
                  <c:v>115174.30999999997</c:v>
                </c:pt>
                <c:pt idx="443">
                  <c:v>115700.63999999997</c:v>
                </c:pt>
                <c:pt idx="444">
                  <c:v>116228.45999999998</c:v>
                </c:pt>
                <c:pt idx="445">
                  <c:v>116757.76999999997</c:v>
                </c:pt>
                <c:pt idx="446">
                  <c:v>117288.57999999997</c:v>
                </c:pt>
                <c:pt idx="447">
                  <c:v>117820.89999999998</c:v>
                </c:pt>
                <c:pt idx="448">
                  <c:v>118354.72999999998</c:v>
                </c:pt>
                <c:pt idx="449">
                  <c:v>118890.06999999998</c:v>
                </c:pt>
                <c:pt idx="450">
                  <c:v>119426.92999999998</c:v>
                </c:pt>
                <c:pt idx="451">
                  <c:v>119965.30999999998</c:v>
                </c:pt>
                <c:pt idx="452">
                  <c:v>120505.20999999998</c:v>
                </c:pt>
                <c:pt idx="453">
                  <c:v>121046.63999999997</c:v>
                </c:pt>
                <c:pt idx="454">
                  <c:v>121589.60999999997</c:v>
                </c:pt>
                <c:pt idx="455">
                  <c:v>122134.10999999997</c:v>
                </c:pt>
                <c:pt idx="456">
                  <c:v>122680.15999999997</c:v>
                </c:pt>
                <c:pt idx="457">
                  <c:v>123227.74999999997</c:v>
                </c:pt>
                <c:pt idx="458">
                  <c:v>123776.89999999997</c:v>
                </c:pt>
                <c:pt idx="459">
                  <c:v>124327.59999999996</c:v>
                </c:pt>
                <c:pt idx="460">
                  <c:v>124879.85999999996</c:v>
                </c:pt>
                <c:pt idx="461">
                  <c:v>125433.68999999996</c:v>
                </c:pt>
                <c:pt idx="462">
                  <c:v>125989.08999999995</c:v>
                </c:pt>
                <c:pt idx="463">
                  <c:v>126546.05999999995</c:v>
                </c:pt>
                <c:pt idx="464">
                  <c:v>127104.60999999996</c:v>
                </c:pt>
                <c:pt idx="465">
                  <c:v>127664.73999999996</c:v>
                </c:pt>
                <c:pt idx="466">
                  <c:v>128226.45999999996</c:v>
                </c:pt>
                <c:pt idx="467">
                  <c:v>128789.76999999996</c:v>
                </c:pt>
                <c:pt idx="468">
                  <c:v>129354.66999999995</c:v>
                </c:pt>
                <c:pt idx="469">
                  <c:v>129921.16999999995</c:v>
                </c:pt>
                <c:pt idx="470">
                  <c:v>130489.27999999996</c:v>
                </c:pt>
                <c:pt idx="471">
                  <c:v>131058.99999999996</c:v>
                </c:pt>
                <c:pt idx="472">
                  <c:v>131630.32999999996</c:v>
                </c:pt>
                <c:pt idx="473">
                  <c:v>132203.27999999997</c:v>
                </c:pt>
                <c:pt idx="474">
                  <c:v>132777.85999999996</c:v>
                </c:pt>
                <c:pt idx="475">
                  <c:v>133354.05999999997</c:v>
                </c:pt>
                <c:pt idx="476">
                  <c:v>133931.89999999997</c:v>
                </c:pt>
                <c:pt idx="477">
                  <c:v>134511.36999999997</c:v>
                </c:pt>
                <c:pt idx="478">
                  <c:v>135092.48999999996</c:v>
                </c:pt>
                <c:pt idx="479">
                  <c:v>135675.24999999997</c:v>
                </c:pt>
                <c:pt idx="480">
                  <c:v>136259.65999999997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17408"/>
        <c:axId val="105248256"/>
      </c:lineChart>
      <c:catAx>
        <c:axId val="10521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5248256"/>
        <c:crosses val="autoZero"/>
        <c:auto val="1"/>
        <c:lblAlgn val="ctr"/>
        <c:lblOffset val="100"/>
        <c:tickLblSkip val="60"/>
        <c:tickMarkSkip val="12"/>
        <c:noMultiLvlLbl val="0"/>
      </c:catAx>
      <c:valAx>
        <c:axId val="10524825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05217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2</xdr:row>
      <xdr:rowOff>28574</xdr:rowOff>
    </xdr:from>
    <xdr:to>
      <xdr:col>16</xdr:col>
      <xdr:colOff>409575</xdr:colOff>
      <xdr:row>22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19</xdr:row>
      <xdr:rowOff>85725</xdr:rowOff>
    </xdr:from>
    <xdr:to>
      <xdr:col>16</xdr:col>
      <xdr:colOff>0</xdr:colOff>
      <xdr:row>36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200025</xdr:colOff>
      <xdr:row>0</xdr:row>
      <xdr:rowOff>133350</xdr:rowOff>
    </xdr:from>
    <xdr:to>
      <xdr:col>15</xdr:col>
      <xdr:colOff>581025</xdr:colOff>
      <xdr:row>18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13</xdr:row>
      <xdr:rowOff>0</xdr:rowOff>
    </xdr:from>
    <xdr:to>
      <xdr:col>14</xdr:col>
      <xdr:colOff>371475</xdr:colOff>
      <xdr:row>35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workbookViewId="0">
      <selection activeCell="B1" sqref="B1"/>
    </sheetView>
  </sheetViews>
  <sheetFormatPr defaultRowHeight="12.75" x14ac:dyDescent="0.2"/>
  <cols>
    <col min="1" max="1" width="16.7109375" customWidth="1"/>
    <col min="2" max="2" width="13.140625" customWidth="1"/>
    <col min="3" max="3" width="15.7109375" bestFit="1" customWidth="1"/>
    <col min="5" max="5" width="13.85546875" customWidth="1"/>
    <col min="7" max="7" width="12.5703125" bestFit="1" customWidth="1"/>
    <col min="8" max="8" width="9.7109375" bestFit="1" customWidth="1"/>
    <col min="9" max="9" width="11.85546875" bestFit="1" customWidth="1"/>
  </cols>
  <sheetData>
    <row r="1" spans="1:9" x14ac:dyDescent="0.2">
      <c r="A1" s="1" t="s">
        <v>0</v>
      </c>
      <c r="B1" s="4" t="s">
        <v>15</v>
      </c>
    </row>
    <row r="2" spans="1:9" x14ac:dyDescent="0.2">
      <c r="A2" s="1"/>
      <c r="B2" s="4"/>
    </row>
    <row r="3" spans="1:9" x14ac:dyDescent="0.2">
      <c r="A3" s="1"/>
      <c r="B3" s="13" t="s">
        <v>17</v>
      </c>
      <c r="C3" s="13" t="s">
        <v>18</v>
      </c>
    </row>
    <row r="4" spans="1:9" x14ac:dyDescent="0.2">
      <c r="A4" s="1" t="s">
        <v>1</v>
      </c>
      <c r="B4" s="3">
        <v>45</v>
      </c>
    </row>
    <row r="5" spans="1:9" x14ac:dyDescent="0.2">
      <c r="A5" s="1" t="s">
        <v>2</v>
      </c>
      <c r="B5" s="14">
        <v>4.8000000000000001E-2</v>
      </c>
      <c r="C5" s="14">
        <v>4.8000000000000001E-2</v>
      </c>
    </row>
    <row r="6" spans="1:9" x14ac:dyDescent="0.2">
      <c r="A6" s="1" t="s">
        <v>3</v>
      </c>
      <c r="B6">
        <v>12</v>
      </c>
      <c r="C6">
        <v>12</v>
      </c>
    </row>
    <row r="7" spans="1:9" x14ac:dyDescent="0.2">
      <c r="A7" s="1" t="s">
        <v>4</v>
      </c>
      <c r="B7">
        <f>B5/B6</f>
        <v>4.0000000000000001E-3</v>
      </c>
      <c r="C7">
        <f>C5/C6</f>
        <v>4.0000000000000001E-3</v>
      </c>
    </row>
    <row r="8" spans="1:9" x14ac:dyDescent="0.2">
      <c r="A8" s="1" t="s">
        <v>5</v>
      </c>
      <c r="B8">
        <v>6</v>
      </c>
      <c r="C8">
        <v>6</v>
      </c>
    </row>
    <row r="9" spans="1:9" x14ac:dyDescent="0.2">
      <c r="A9" s="1" t="s">
        <v>6</v>
      </c>
      <c r="B9">
        <f>B8*B6</f>
        <v>72</v>
      </c>
      <c r="C9">
        <f>C8*C6</f>
        <v>72</v>
      </c>
    </row>
    <row r="10" spans="1:9" x14ac:dyDescent="0.2">
      <c r="A10" s="1" t="s">
        <v>7</v>
      </c>
      <c r="C10" s="15">
        <f>C11*(1+C7)^-C9</f>
        <v>2810.3351572584761</v>
      </c>
    </row>
    <row r="11" spans="1:9" x14ac:dyDescent="0.2">
      <c r="A11" s="1" t="s">
        <v>8</v>
      </c>
      <c r="B11" s="8">
        <f>B4*((1+B7)^B9-1)/B7</f>
        <v>3746.152377881358</v>
      </c>
      <c r="C11" s="3">
        <f>B11</f>
        <v>3746.152377881358</v>
      </c>
    </row>
    <row r="12" spans="1:9" x14ac:dyDescent="0.2">
      <c r="A12" s="1" t="s">
        <v>13</v>
      </c>
      <c r="B12" s="9">
        <f>B11-B4*B9</f>
        <v>506.15237788135801</v>
      </c>
      <c r="C12" s="16">
        <f>C11-C10</f>
        <v>935.81722062288191</v>
      </c>
    </row>
    <row r="14" spans="1:9" x14ac:dyDescent="0.2">
      <c r="A14" s="10" t="s">
        <v>14</v>
      </c>
      <c r="B14" s="6">
        <f>(1+B7)^B6-1</f>
        <v>4.9070207534805954E-2</v>
      </c>
      <c r="C14" s="6">
        <f>(1+C7)^C6-1</f>
        <v>4.9070207534805954E-2</v>
      </c>
    </row>
    <row r="15" spans="1:9" x14ac:dyDescent="0.2">
      <c r="B15" s="2"/>
    </row>
    <row r="16" spans="1:9" x14ac:dyDescent="0.2">
      <c r="B16" s="35" t="s">
        <v>17</v>
      </c>
      <c r="C16" s="36"/>
      <c r="D16" s="36"/>
      <c r="E16" s="37"/>
      <c r="G16" s="35" t="s">
        <v>18</v>
      </c>
      <c r="H16" s="36"/>
      <c r="I16" s="37"/>
    </row>
    <row r="17" spans="1:9" x14ac:dyDescent="0.2">
      <c r="A17" s="11" t="s">
        <v>16</v>
      </c>
      <c r="B17" s="11" t="s">
        <v>9</v>
      </c>
      <c r="C17" s="11" t="s">
        <v>10</v>
      </c>
      <c r="D17" s="11" t="s">
        <v>11</v>
      </c>
      <c r="E17" s="11" t="s">
        <v>12</v>
      </c>
      <c r="G17" s="17" t="s">
        <v>9</v>
      </c>
      <c r="H17" s="17" t="s">
        <v>10</v>
      </c>
      <c r="I17" s="17" t="s">
        <v>12</v>
      </c>
    </row>
    <row r="18" spans="1:9" x14ac:dyDescent="0.2">
      <c r="A18" s="2">
        <v>0</v>
      </c>
      <c r="B18" s="12"/>
      <c r="C18" s="12"/>
      <c r="D18" s="12"/>
      <c r="E18" s="12">
        <v>0</v>
      </c>
      <c r="I18" s="5">
        <f>C10</f>
        <v>2810.3351572584761</v>
      </c>
    </row>
    <row r="19" spans="1:9" x14ac:dyDescent="0.2">
      <c r="A19" s="2">
        <v>1</v>
      </c>
      <c r="B19" s="12">
        <f>E18</f>
        <v>0</v>
      </c>
      <c r="C19" s="12">
        <f>ROUND(B19*B$7,2)</f>
        <v>0</v>
      </c>
      <c r="D19" s="12">
        <f>B$4</f>
        <v>45</v>
      </c>
      <c r="E19" s="12">
        <f>B19+C19+D19</f>
        <v>45</v>
      </c>
      <c r="G19" s="5">
        <f>I18</f>
        <v>2810.3351572584761</v>
      </c>
      <c r="H19">
        <f>ROUND(G19*C$7,2)</f>
        <v>11.24</v>
      </c>
      <c r="I19" s="5">
        <f>G19+H19</f>
        <v>2821.5751572584759</v>
      </c>
    </row>
    <row r="20" spans="1:9" x14ac:dyDescent="0.2">
      <c r="A20" s="2">
        <v>2</v>
      </c>
      <c r="B20" s="12">
        <f t="shared" ref="B20:B83" si="0">E19</f>
        <v>45</v>
      </c>
      <c r="C20" s="12">
        <f t="shared" ref="C20:C83" si="1">ROUND(B20*B$7,2)</f>
        <v>0.18</v>
      </c>
      <c r="D20" s="12">
        <f t="shared" ref="D20:D83" si="2">B$4</f>
        <v>45</v>
      </c>
      <c r="E20" s="12">
        <f t="shared" ref="E20:E83" si="3">B20+C20+D20</f>
        <v>90.18</v>
      </c>
      <c r="G20" s="5">
        <f t="shared" ref="G20:G83" si="4">I19</f>
        <v>2821.5751572584759</v>
      </c>
      <c r="H20">
        <f t="shared" ref="H20:H83" si="5">ROUND(G20*C$7,2)</f>
        <v>11.29</v>
      </c>
      <c r="I20" s="5">
        <f t="shared" ref="I20:I83" si="6">G20+H20</f>
        <v>2832.8651572584758</v>
      </c>
    </row>
    <row r="21" spans="1:9" x14ac:dyDescent="0.2">
      <c r="A21" s="2">
        <v>3</v>
      </c>
      <c r="B21" s="12">
        <f t="shared" si="0"/>
        <v>90.18</v>
      </c>
      <c r="C21" s="12">
        <f t="shared" si="1"/>
        <v>0.36</v>
      </c>
      <c r="D21" s="12">
        <f t="shared" si="2"/>
        <v>45</v>
      </c>
      <c r="E21" s="12">
        <f t="shared" si="3"/>
        <v>135.54000000000002</v>
      </c>
      <c r="G21" s="5">
        <f t="shared" si="4"/>
        <v>2832.8651572584758</v>
      </c>
      <c r="H21">
        <f t="shared" si="5"/>
        <v>11.33</v>
      </c>
      <c r="I21" s="5">
        <f t="shared" si="6"/>
        <v>2844.1951572584758</v>
      </c>
    </row>
    <row r="22" spans="1:9" x14ac:dyDescent="0.2">
      <c r="A22" s="2">
        <v>4</v>
      </c>
      <c r="B22" s="12">
        <f t="shared" si="0"/>
        <v>135.54000000000002</v>
      </c>
      <c r="C22" s="12">
        <f t="shared" si="1"/>
        <v>0.54</v>
      </c>
      <c r="D22" s="12">
        <f t="shared" si="2"/>
        <v>45</v>
      </c>
      <c r="E22" s="12">
        <f t="shared" si="3"/>
        <v>181.08</v>
      </c>
      <c r="G22" s="5">
        <f t="shared" si="4"/>
        <v>2844.1951572584758</v>
      </c>
      <c r="H22">
        <f t="shared" si="5"/>
        <v>11.38</v>
      </c>
      <c r="I22" s="5">
        <f t="shared" si="6"/>
        <v>2855.5751572584759</v>
      </c>
    </row>
    <row r="23" spans="1:9" x14ac:dyDescent="0.2">
      <c r="A23" s="2">
        <v>5</v>
      </c>
      <c r="B23" s="12">
        <f t="shared" si="0"/>
        <v>181.08</v>
      </c>
      <c r="C23" s="12">
        <f t="shared" si="1"/>
        <v>0.72</v>
      </c>
      <c r="D23" s="12">
        <f t="shared" si="2"/>
        <v>45</v>
      </c>
      <c r="E23" s="12">
        <f t="shared" si="3"/>
        <v>226.8</v>
      </c>
      <c r="G23" s="5">
        <f t="shared" si="4"/>
        <v>2855.5751572584759</v>
      </c>
      <c r="H23">
        <f t="shared" si="5"/>
        <v>11.42</v>
      </c>
      <c r="I23" s="5">
        <f t="shared" si="6"/>
        <v>2866.995157258476</v>
      </c>
    </row>
    <row r="24" spans="1:9" x14ac:dyDescent="0.2">
      <c r="A24" s="2">
        <v>6</v>
      </c>
      <c r="B24" s="12">
        <f t="shared" si="0"/>
        <v>226.8</v>
      </c>
      <c r="C24" s="12">
        <f t="shared" si="1"/>
        <v>0.91</v>
      </c>
      <c r="D24" s="12">
        <f t="shared" si="2"/>
        <v>45</v>
      </c>
      <c r="E24" s="12">
        <f t="shared" si="3"/>
        <v>272.71000000000004</v>
      </c>
      <c r="G24" s="5">
        <f t="shared" si="4"/>
        <v>2866.995157258476</v>
      </c>
      <c r="H24">
        <f t="shared" si="5"/>
        <v>11.47</v>
      </c>
      <c r="I24" s="5">
        <f t="shared" si="6"/>
        <v>2878.4651572584758</v>
      </c>
    </row>
    <row r="25" spans="1:9" x14ac:dyDescent="0.2">
      <c r="A25" s="2">
        <v>7</v>
      </c>
      <c r="B25" s="12">
        <f t="shared" si="0"/>
        <v>272.71000000000004</v>
      </c>
      <c r="C25" s="12">
        <f t="shared" si="1"/>
        <v>1.0900000000000001</v>
      </c>
      <c r="D25" s="12">
        <f t="shared" si="2"/>
        <v>45</v>
      </c>
      <c r="E25" s="12">
        <f t="shared" si="3"/>
        <v>318.8</v>
      </c>
      <c r="G25" s="5">
        <f t="shared" si="4"/>
        <v>2878.4651572584758</v>
      </c>
      <c r="H25">
        <f t="shared" si="5"/>
        <v>11.51</v>
      </c>
      <c r="I25" s="5">
        <f t="shared" si="6"/>
        <v>2889.975157258476</v>
      </c>
    </row>
    <row r="26" spans="1:9" x14ac:dyDescent="0.2">
      <c r="A26" s="2">
        <v>8</v>
      </c>
      <c r="B26" s="12">
        <f t="shared" si="0"/>
        <v>318.8</v>
      </c>
      <c r="C26" s="12">
        <f t="shared" si="1"/>
        <v>1.28</v>
      </c>
      <c r="D26" s="12">
        <f t="shared" si="2"/>
        <v>45</v>
      </c>
      <c r="E26" s="12">
        <f t="shared" si="3"/>
        <v>365.08</v>
      </c>
      <c r="G26" s="5">
        <f t="shared" si="4"/>
        <v>2889.975157258476</v>
      </c>
      <c r="H26">
        <f t="shared" si="5"/>
        <v>11.56</v>
      </c>
      <c r="I26" s="5">
        <f t="shared" si="6"/>
        <v>2901.5351572584759</v>
      </c>
    </row>
    <row r="27" spans="1:9" x14ac:dyDescent="0.2">
      <c r="A27" s="2">
        <v>9</v>
      </c>
      <c r="B27" s="12">
        <f t="shared" si="0"/>
        <v>365.08</v>
      </c>
      <c r="C27" s="12">
        <f t="shared" si="1"/>
        <v>1.46</v>
      </c>
      <c r="D27" s="12">
        <f t="shared" si="2"/>
        <v>45</v>
      </c>
      <c r="E27" s="12">
        <f t="shared" si="3"/>
        <v>411.53999999999996</v>
      </c>
      <c r="G27" s="5">
        <f t="shared" si="4"/>
        <v>2901.5351572584759</v>
      </c>
      <c r="H27">
        <f t="shared" si="5"/>
        <v>11.61</v>
      </c>
      <c r="I27" s="5">
        <f t="shared" si="6"/>
        <v>2913.145157258476</v>
      </c>
    </row>
    <row r="28" spans="1:9" x14ac:dyDescent="0.2">
      <c r="A28" s="2">
        <v>10</v>
      </c>
      <c r="B28" s="12">
        <f t="shared" si="0"/>
        <v>411.53999999999996</v>
      </c>
      <c r="C28" s="12">
        <f t="shared" si="1"/>
        <v>1.65</v>
      </c>
      <c r="D28" s="12">
        <f t="shared" si="2"/>
        <v>45</v>
      </c>
      <c r="E28" s="12">
        <f t="shared" si="3"/>
        <v>458.18999999999994</v>
      </c>
      <c r="G28" s="5">
        <f t="shared" si="4"/>
        <v>2913.145157258476</v>
      </c>
      <c r="H28">
        <f t="shared" si="5"/>
        <v>11.65</v>
      </c>
      <c r="I28" s="5">
        <f t="shared" si="6"/>
        <v>2924.7951572584761</v>
      </c>
    </row>
    <row r="29" spans="1:9" x14ac:dyDescent="0.2">
      <c r="A29" s="2">
        <v>11</v>
      </c>
      <c r="B29" s="12">
        <f t="shared" si="0"/>
        <v>458.18999999999994</v>
      </c>
      <c r="C29" s="12">
        <f t="shared" si="1"/>
        <v>1.83</v>
      </c>
      <c r="D29" s="12">
        <f t="shared" si="2"/>
        <v>45</v>
      </c>
      <c r="E29" s="12">
        <f t="shared" si="3"/>
        <v>505.01999999999992</v>
      </c>
      <c r="G29" s="5">
        <f t="shared" si="4"/>
        <v>2924.7951572584761</v>
      </c>
      <c r="H29">
        <f t="shared" si="5"/>
        <v>11.7</v>
      </c>
      <c r="I29" s="5">
        <f t="shared" si="6"/>
        <v>2936.495157258476</v>
      </c>
    </row>
    <row r="30" spans="1:9" x14ac:dyDescent="0.2">
      <c r="A30" s="2">
        <v>12</v>
      </c>
      <c r="B30" s="12">
        <f t="shared" si="0"/>
        <v>505.01999999999992</v>
      </c>
      <c r="C30" s="12">
        <f t="shared" si="1"/>
        <v>2.02</v>
      </c>
      <c r="D30" s="12">
        <f t="shared" si="2"/>
        <v>45</v>
      </c>
      <c r="E30" s="12">
        <f t="shared" si="3"/>
        <v>552.04</v>
      </c>
      <c r="G30" s="5">
        <f t="shared" si="4"/>
        <v>2936.495157258476</v>
      </c>
      <c r="H30">
        <f t="shared" si="5"/>
        <v>11.75</v>
      </c>
      <c r="I30" s="5">
        <f t="shared" si="6"/>
        <v>2948.245157258476</v>
      </c>
    </row>
    <row r="31" spans="1:9" x14ac:dyDescent="0.2">
      <c r="A31" s="2">
        <v>13</v>
      </c>
      <c r="B31" s="12">
        <f t="shared" si="0"/>
        <v>552.04</v>
      </c>
      <c r="C31" s="12">
        <f t="shared" si="1"/>
        <v>2.21</v>
      </c>
      <c r="D31" s="12">
        <f t="shared" si="2"/>
        <v>45</v>
      </c>
      <c r="E31" s="12">
        <f t="shared" si="3"/>
        <v>599.25</v>
      </c>
      <c r="G31" s="5">
        <f t="shared" si="4"/>
        <v>2948.245157258476</v>
      </c>
      <c r="H31">
        <f t="shared" si="5"/>
        <v>11.79</v>
      </c>
      <c r="I31" s="5">
        <f t="shared" si="6"/>
        <v>2960.0351572584759</v>
      </c>
    </row>
    <row r="32" spans="1:9" x14ac:dyDescent="0.2">
      <c r="A32" s="2">
        <v>14</v>
      </c>
      <c r="B32" s="12">
        <f t="shared" si="0"/>
        <v>599.25</v>
      </c>
      <c r="C32" s="12">
        <f t="shared" si="1"/>
        <v>2.4</v>
      </c>
      <c r="D32" s="12">
        <f t="shared" si="2"/>
        <v>45</v>
      </c>
      <c r="E32" s="12">
        <f t="shared" si="3"/>
        <v>646.65</v>
      </c>
      <c r="G32" s="5">
        <f t="shared" si="4"/>
        <v>2960.0351572584759</v>
      </c>
      <c r="H32">
        <f t="shared" si="5"/>
        <v>11.84</v>
      </c>
      <c r="I32" s="5">
        <f t="shared" si="6"/>
        <v>2971.8751572584761</v>
      </c>
    </row>
    <row r="33" spans="1:9" x14ac:dyDescent="0.2">
      <c r="A33" s="2">
        <v>15</v>
      </c>
      <c r="B33" s="12">
        <f t="shared" si="0"/>
        <v>646.65</v>
      </c>
      <c r="C33" s="12">
        <f t="shared" si="1"/>
        <v>2.59</v>
      </c>
      <c r="D33" s="12">
        <f t="shared" si="2"/>
        <v>45</v>
      </c>
      <c r="E33" s="12">
        <f t="shared" si="3"/>
        <v>694.24</v>
      </c>
      <c r="G33" s="5">
        <f t="shared" si="4"/>
        <v>2971.8751572584761</v>
      </c>
      <c r="H33">
        <f t="shared" si="5"/>
        <v>11.89</v>
      </c>
      <c r="I33" s="5">
        <f t="shared" si="6"/>
        <v>2983.7651572584759</v>
      </c>
    </row>
    <row r="34" spans="1:9" x14ac:dyDescent="0.2">
      <c r="A34" s="2">
        <v>16</v>
      </c>
      <c r="B34" s="12">
        <f t="shared" si="0"/>
        <v>694.24</v>
      </c>
      <c r="C34" s="12">
        <f t="shared" si="1"/>
        <v>2.78</v>
      </c>
      <c r="D34" s="12">
        <f t="shared" si="2"/>
        <v>45</v>
      </c>
      <c r="E34" s="12">
        <f t="shared" si="3"/>
        <v>742.02</v>
      </c>
      <c r="G34" s="5">
        <f t="shared" si="4"/>
        <v>2983.7651572584759</v>
      </c>
      <c r="H34">
        <f t="shared" si="5"/>
        <v>11.94</v>
      </c>
      <c r="I34" s="5">
        <f t="shared" si="6"/>
        <v>2995.705157258476</v>
      </c>
    </row>
    <row r="35" spans="1:9" x14ac:dyDescent="0.2">
      <c r="A35" s="2">
        <v>17</v>
      </c>
      <c r="B35" s="12">
        <f t="shared" si="0"/>
        <v>742.02</v>
      </c>
      <c r="C35" s="12">
        <f t="shared" si="1"/>
        <v>2.97</v>
      </c>
      <c r="D35" s="12">
        <f t="shared" si="2"/>
        <v>45</v>
      </c>
      <c r="E35" s="12">
        <f t="shared" si="3"/>
        <v>789.99</v>
      </c>
      <c r="G35" s="5">
        <f t="shared" si="4"/>
        <v>2995.705157258476</v>
      </c>
      <c r="H35">
        <f t="shared" si="5"/>
        <v>11.98</v>
      </c>
      <c r="I35" s="5">
        <f t="shared" si="6"/>
        <v>3007.685157258476</v>
      </c>
    </row>
    <row r="36" spans="1:9" x14ac:dyDescent="0.2">
      <c r="A36" s="2">
        <v>18</v>
      </c>
      <c r="B36" s="12">
        <f t="shared" si="0"/>
        <v>789.99</v>
      </c>
      <c r="C36" s="12">
        <f t="shared" si="1"/>
        <v>3.16</v>
      </c>
      <c r="D36" s="12">
        <f t="shared" si="2"/>
        <v>45</v>
      </c>
      <c r="E36" s="12">
        <f t="shared" si="3"/>
        <v>838.15</v>
      </c>
      <c r="G36" s="5">
        <f t="shared" si="4"/>
        <v>3007.685157258476</v>
      </c>
      <c r="H36">
        <f t="shared" si="5"/>
        <v>12.03</v>
      </c>
      <c r="I36" s="5">
        <f t="shared" si="6"/>
        <v>3019.7151572584762</v>
      </c>
    </row>
    <row r="37" spans="1:9" x14ac:dyDescent="0.2">
      <c r="A37" s="2">
        <v>19</v>
      </c>
      <c r="B37" s="12">
        <f t="shared" si="0"/>
        <v>838.15</v>
      </c>
      <c r="C37" s="12">
        <f t="shared" si="1"/>
        <v>3.35</v>
      </c>
      <c r="D37" s="12">
        <f t="shared" si="2"/>
        <v>45</v>
      </c>
      <c r="E37" s="12">
        <f t="shared" si="3"/>
        <v>886.5</v>
      </c>
      <c r="G37" s="5">
        <f t="shared" si="4"/>
        <v>3019.7151572584762</v>
      </c>
      <c r="H37">
        <f t="shared" si="5"/>
        <v>12.08</v>
      </c>
      <c r="I37" s="5">
        <f t="shared" si="6"/>
        <v>3031.7951572584761</v>
      </c>
    </row>
    <row r="38" spans="1:9" x14ac:dyDescent="0.2">
      <c r="A38" s="2">
        <v>20</v>
      </c>
      <c r="B38" s="12">
        <f t="shared" si="0"/>
        <v>886.5</v>
      </c>
      <c r="C38" s="12">
        <f t="shared" si="1"/>
        <v>3.55</v>
      </c>
      <c r="D38" s="12">
        <f t="shared" si="2"/>
        <v>45</v>
      </c>
      <c r="E38" s="12">
        <f t="shared" si="3"/>
        <v>935.05</v>
      </c>
      <c r="G38" s="5">
        <f t="shared" si="4"/>
        <v>3031.7951572584761</v>
      </c>
      <c r="H38">
        <f t="shared" si="5"/>
        <v>12.13</v>
      </c>
      <c r="I38" s="5">
        <f t="shared" si="6"/>
        <v>3043.9251572584762</v>
      </c>
    </row>
    <row r="39" spans="1:9" x14ac:dyDescent="0.2">
      <c r="A39" s="2">
        <v>21</v>
      </c>
      <c r="B39" s="12">
        <f t="shared" si="0"/>
        <v>935.05</v>
      </c>
      <c r="C39" s="12">
        <f t="shared" si="1"/>
        <v>3.74</v>
      </c>
      <c r="D39" s="12">
        <f t="shared" si="2"/>
        <v>45</v>
      </c>
      <c r="E39" s="12">
        <f t="shared" si="3"/>
        <v>983.79</v>
      </c>
      <c r="G39" s="5">
        <f t="shared" si="4"/>
        <v>3043.9251572584762</v>
      </c>
      <c r="H39">
        <f t="shared" si="5"/>
        <v>12.18</v>
      </c>
      <c r="I39" s="5">
        <f t="shared" si="6"/>
        <v>3056.1051572584761</v>
      </c>
    </row>
    <row r="40" spans="1:9" x14ac:dyDescent="0.2">
      <c r="A40" s="2">
        <v>22</v>
      </c>
      <c r="B40" s="12">
        <f t="shared" si="0"/>
        <v>983.79</v>
      </c>
      <c r="C40" s="12">
        <f t="shared" si="1"/>
        <v>3.94</v>
      </c>
      <c r="D40" s="12">
        <f t="shared" si="2"/>
        <v>45</v>
      </c>
      <c r="E40" s="12">
        <f t="shared" si="3"/>
        <v>1032.73</v>
      </c>
      <c r="G40" s="5">
        <f t="shared" si="4"/>
        <v>3056.1051572584761</v>
      </c>
      <c r="H40">
        <f t="shared" si="5"/>
        <v>12.22</v>
      </c>
      <c r="I40" s="5">
        <f t="shared" si="6"/>
        <v>3068.3251572584759</v>
      </c>
    </row>
    <row r="41" spans="1:9" x14ac:dyDescent="0.2">
      <c r="A41" s="2">
        <v>23</v>
      </c>
      <c r="B41" s="12">
        <f t="shared" si="0"/>
        <v>1032.73</v>
      </c>
      <c r="C41" s="12">
        <f t="shared" si="1"/>
        <v>4.13</v>
      </c>
      <c r="D41" s="12">
        <f t="shared" si="2"/>
        <v>45</v>
      </c>
      <c r="E41" s="12">
        <f t="shared" si="3"/>
        <v>1081.8600000000001</v>
      </c>
      <c r="G41" s="5">
        <f t="shared" si="4"/>
        <v>3068.3251572584759</v>
      </c>
      <c r="H41">
        <f t="shared" si="5"/>
        <v>12.27</v>
      </c>
      <c r="I41" s="5">
        <f t="shared" si="6"/>
        <v>3080.5951572584759</v>
      </c>
    </row>
    <row r="42" spans="1:9" x14ac:dyDescent="0.2">
      <c r="A42" s="2">
        <v>24</v>
      </c>
      <c r="B42" s="12">
        <f t="shared" si="0"/>
        <v>1081.8600000000001</v>
      </c>
      <c r="C42" s="12">
        <f t="shared" si="1"/>
        <v>4.33</v>
      </c>
      <c r="D42" s="12">
        <f t="shared" si="2"/>
        <v>45</v>
      </c>
      <c r="E42" s="12">
        <f t="shared" si="3"/>
        <v>1131.19</v>
      </c>
      <c r="G42" s="5">
        <f t="shared" si="4"/>
        <v>3080.5951572584759</v>
      </c>
      <c r="H42">
        <f t="shared" si="5"/>
        <v>12.32</v>
      </c>
      <c r="I42" s="5">
        <f t="shared" si="6"/>
        <v>3092.915157258476</v>
      </c>
    </row>
    <row r="43" spans="1:9" x14ac:dyDescent="0.2">
      <c r="A43" s="2">
        <v>25</v>
      </c>
      <c r="B43" s="12">
        <f t="shared" si="0"/>
        <v>1131.19</v>
      </c>
      <c r="C43" s="12">
        <f t="shared" si="1"/>
        <v>4.5199999999999996</v>
      </c>
      <c r="D43" s="12">
        <f t="shared" si="2"/>
        <v>45</v>
      </c>
      <c r="E43" s="12">
        <f t="shared" si="3"/>
        <v>1180.71</v>
      </c>
      <c r="G43" s="5">
        <f t="shared" si="4"/>
        <v>3092.915157258476</v>
      </c>
      <c r="H43">
        <f t="shared" si="5"/>
        <v>12.37</v>
      </c>
      <c r="I43" s="5">
        <f t="shared" si="6"/>
        <v>3105.2851572584759</v>
      </c>
    </row>
    <row r="44" spans="1:9" x14ac:dyDescent="0.2">
      <c r="A44" s="2">
        <v>26</v>
      </c>
      <c r="B44" s="12">
        <f t="shared" si="0"/>
        <v>1180.71</v>
      </c>
      <c r="C44" s="12">
        <f t="shared" si="1"/>
        <v>4.72</v>
      </c>
      <c r="D44" s="12">
        <f t="shared" si="2"/>
        <v>45</v>
      </c>
      <c r="E44" s="12">
        <f t="shared" si="3"/>
        <v>1230.43</v>
      </c>
      <c r="G44" s="5">
        <f t="shared" si="4"/>
        <v>3105.2851572584759</v>
      </c>
      <c r="H44">
        <f t="shared" si="5"/>
        <v>12.42</v>
      </c>
      <c r="I44" s="5">
        <f t="shared" si="6"/>
        <v>3117.705157258476</v>
      </c>
    </row>
    <row r="45" spans="1:9" x14ac:dyDescent="0.2">
      <c r="A45" s="2">
        <v>27</v>
      </c>
      <c r="B45" s="12">
        <f t="shared" si="0"/>
        <v>1230.43</v>
      </c>
      <c r="C45" s="12">
        <f t="shared" si="1"/>
        <v>4.92</v>
      </c>
      <c r="D45" s="12">
        <f t="shared" si="2"/>
        <v>45</v>
      </c>
      <c r="E45" s="12">
        <f t="shared" si="3"/>
        <v>1280.3500000000001</v>
      </c>
      <c r="G45" s="5">
        <f t="shared" si="4"/>
        <v>3117.705157258476</v>
      </c>
      <c r="H45">
        <f t="shared" si="5"/>
        <v>12.47</v>
      </c>
      <c r="I45" s="5">
        <f t="shared" si="6"/>
        <v>3130.1751572584758</v>
      </c>
    </row>
    <row r="46" spans="1:9" x14ac:dyDescent="0.2">
      <c r="A46" s="2">
        <v>28</v>
      </c>
      <c r="B46" s="12">
        <f t="shared" si="0"/>
        <v>1280.3500000000001</v>
      </c>
      <c r="C46" s="12">
        <f t="shared" si="1"/>
        <v>5.12</v>
      </c>
      <c r="D46" s="12">
        <f t="shared" si="2"/>
        <v>45</v>
      </c>
      <c r="E46" s="12">
        <f t="shared" si="3"/>
        <v>1330.47</v>
      </c>
      <c r="G46" s="5">
        <f t="shared" si="4"/>
        <v>3130.1751572584758</v>
      </c>
      <c r="H46">
        <f t="shared" si="5"/>
        <v>12.52</v>
      </c>
      <c r="I46" s="5">
        <f t="shared" si="6"/>
        <v>3142.6951572584758</v>
      </c>
    </row>
    <row r="47" spans="1:9" x14ac:dyDescent="0.2">
      <c r="A47" s="2">
        <v>29</v>
      </c>
      <c r="B47" s="12">
        <f t="shared" si="0"/>
        <v>1330.47</v>
      </c>
      <c r="C47" s="12">
        <f t="shared" si="1"/>
        <v>5.32</v>
      </c>
      <c r="D47" s="12">
        <f t="shared" si="2"/>
        <v>45</v>
      </c>
      <c r="E47" s="12">
        <f t="shared" si="3"/>
        <v>1380.79</v>
      </c>
      <c r="G47" s="5">
        <f t="shared" si="4"/>
        <v>3142.6951572584758</v>
      </c>
      <c r="H47">
        <f t="shared" si="5"/>
        <v>12.57</v>
      </c>
      <c r="I47" s="5">
        <f t="shared" si="6"/>
        <v>3155.2651572584759</v>
      </c>
    </row>
    <row r="48" spans="1:9" x14ac:dyDescent="0.2">
      <c r="A48" s="2">
        <v>30</v>
      </c>
      <c r="B48" s="12">
        <f t="shared" si="0"/>
        <v>1380.79</v>
      </c>
      <c r="C48" s="12">
        <f t="shared" si="1"/>
        <v>5.52</v>
      </c>
      <c r="D48" s="12">
        <f t="shared" si="2"/>
        <v>45</v>
      </c>
      <c r="E48" s="12">
        <f t="shared" si="3"/>
        <v>1431.31</v>
      </c>
      <c r="G48" s="5">
        <f t="shared" si="4"/>
        <v>3155.2651572584759</v>
      </c>
      <c r="H48">
        <f t="shared" si="5"/>
        <v>12.62</v>
      </c>
      <c r="I48" s="5">
        <f t="shared" si="6"/>
        <v>3167.8851572584758</v>
      </c>
    </row>
    <row r="49" spans="1:9" x14ac:dyDescent="0.2">
      <c r="A49" s="2">
        <v>31</v>
      </c>
      <c r="B49" s="12">
        <f t="shared" si="0"/>
        <v>1431.31</v>
      </c>
      <c r="C49" s="12">
        <f t="shared" si="1"/>
        <v>5.73</v>
      </c>
      <c r="D49" s="12">
        <f t="shared" si="2"/>
        <v>45</v>
      </c>
      <c r="E49" s="12">
        <f t="shared" si="3"/>
        <v>1482.04</v>
      </c>
      <c r="G49" s="5">
        <f t="shared" si="4"/>
        <v>3167.8851572584758</v>
      </c>
      <c r="H49">
        <f t="shared" si="5"/>
        <v>12.67</v>
      </c>
      <c r="I49" s="5">
        <f t="shared" si="6"/>
        <v>3180.5551572584759</v>
      </c>
    </row>
    <row r="50" spans="1:9" x14ac:dyDescent="0.2">
      <c r="A50" s="2">
        <v>32</v>
      </c>
      <c r="B50" s="12">
        <f t="shared" si="0"/>
        <v>1482.04</v>
      </c>
      <c r="C50" s="12">
        <f t="shared" si="1"/>
        <v>5.93</v>
      </c>
      <c r="D50" s="12">
        <f t="shared" si="2"/>
        <v>45</v>
      </c>
      <c r="E50" s="12">
        <f t="shared" si="3"/>
        <v>1532.97</v>
      </c>
      <c r="G50" s="5">
        <f t="shared" si="4"/>
        <v>3180.5551572584759</v>
      </c>
      <c r="H50">
        <f t="shared" si="5"/>
        <v>12.72</v>
      </c>
      <c r="I50" s="5">
        <f t="shared" si="6"/>
        <v>3193.2751572584757</v>
      </c>
    </row>
    <row r="51" spans="1:9" x14ac:dyDescent="0.2">
      <c r="A51" s="2">
        <v>33</v>
      </c>
      <c r="B51" s="12">
        <f t="shared" si="0"/>
        <v>1532.97</v>
      </c>
      <c r="C51" s="12">
        <f t="shared" si="1"/>
        <v>6.13</v>
      </c>
      <c r="D51" s="12">
        <f t="shared" si="2"/>
        <v>45</v>
      </c>
      <c r="E51" s="12">
        <f t="shared" si="3"/>
        <v>1584.1000000000001</v>
      </c>
      <c r="G51" s="5">
        <f t="shared" si="4"/>
        <v>3193.2751572584757</v>
      </c>
      <c r="H51">
        <f t="shared" si="5"/>
        <v>12.77</v>
      </c>
      <c r="I51" s="5">
        <f t="shared" si="6"/>
        <v>3206.0451572584757</v>
      </c>
    </row>
    <row r="52" spans="1:9" x14ac:dyDescent="0.2">
      <c r="A52" s="2">
        <v>34</v>
      </c>
      <c r="B52" s="12">
        <f t="shared" si="0"/>
        <v>1584.1000000000001</v>
      </c>
      <c r="C52" s="12">
        <f t="shared" si="1"/>
        <v>6.34</v>
      </c>
      <c r="D52" s="12">
        <f t="shared" si="2"/>
        <v>45</v>
      </c>
      <c r="E52" s="12">
        <f t="shared" si="3"/>
        <v>1635.44</v>
      </c>
      <c r="G52" s="5">
        <f t="shared" si="4"/>
        <v>3206.0451572584757</v>
      </c>
      <c r="H52">
        <f t="shared" si="5"/>
        <v>12.82</v>
      </c>
      <c r="I52" s="5">
        <f t="shared" si="6"/>
        <v>3218.8651572584758</v>
      </c>
    </row>
    <row r="53" spans="1:9" x14ac:dyDescent="0.2">
      <c r="A53" s="2">
        <v>35</v>
      </c>
      <c r="B53" s="12">
        <f t="shared" si="0"/>
        <v>1635.44</v>
      </c>
      <c r="C53" s="12">
        <f t="shared" si="1"/>
        <v>6.54</v>
      </c>
      <c r="D53" s="12">
        <f t="shared" si="2"/>
        <v>45</v>
      </c>
      <c r="E53" s="12">
        <f t="shared" si="3"/>
        <v>1686.98</v>
      </c>
      <c r="G53" s="5">
        <f t="shared" si="4"/>
        <v>3218.8651572584758</v>
      </c>
      <c r="H53">
        <f t="shared" si="5"/>
        <v>12.88</v>
      </c>
      <c r="I53" s="5">
        <f t="shared" si="6"/>
        <v>3231.745157258476</v>
      </c>
    </row>
    <row r="54" spans="1:9" x14ac:dyDescent="0.2">
      <c r="A54" s="2">
        <v>36</v>
      </c>
      <c r="B54" s="12">
        <f t="shared" si="0"/>
        <v>1686.98</v>
      </c>
      <c r="C54" s="12">
        <f t="shared" si="1"/>
        <v>6.75</v>
      </c>
      <c r="D54" s="12">
        <f t="shared" si="2"/>
        <v>45</v>
      </c>
      <c r="E54" s="12">
        <f t="shared" si="3"/>
        <v>1738.73</v>
      </c>
      <c r="G54" s="5">
        <f t="shared" si="4"/>
        <v>3231.745157258476</v>
      </c>
      <c r="H54">
        <f t="shared" si="5"/>
        <v>12.93</v>
      </c>
      <c r="I54" s="5">
        <f t="shared" si="6"/>
        <v>3244.6751572584758</v>
      </c>
    </row>
    <row r="55" spans="1:9" x14ac:dyDescent="0.2">
      <c r="A55" s="2">
        <v>37</v>
      </c>
      <c r="B55" s="12">
        <f t="shared" si="0"/>
        <v>1738.73</v>
      </c>
      <c r="C55" s="12">
        <f t="shared" si="1"/>
        <v>6.95</v>
      </c>
      <c r="D55" s="12">
        <f t="shared" si="2"/>
        <v>45</v>
      </c>
      <c r="E55" s="12">
        <f t="shared" si="3"/>
        <v>1790.68</v>
      </c>
      <c r="G55" s="5">
        <f t="shared" si="4"/>
        <v>3244.6751572584758</v>
      </c>
      <c r="H55">
        <f t="shared" si="5"/>
        <v>12.98</v>
      </c>
      <c r="I55" s="5">
        <f t="shared" si="6"/>
        <v>3257.6551572584758</v>
      </c>
    </row>
    <row r="56" spans="1:9" x14ac:dyDescent="0.2">
      <c r="A56" s="2">
        <v>38</v>
      </c>
      <c r="B56" s="12">
        <f t="shared" si="0"/>
        <v>1790.68</v>
      </c>
      <c r="C56" s="12">
        <f t="shared" si="1"/>
        <v>7.16</v>
      </c>
      <c r="D56" s="12">
        <f t="shared" si="2"/>
        <v>45</v>
      </c>
      <c r="E56" s="12">
        <f t="shared" si="3"/>
        <v>1842.8400000000001</v>
      </c>
      <c r="G56" s="5">
        <f t="shared" si="4"/>
        <v>3257.6551572584758</v>
      </c>
      <c r="H56">
        <f t="shared" si="5"/>
        <v>13.03</v>
      </c>
      <c r="I56" s="5">
        <f t="shared" si="6"/>
        <v>3270.685157258476</v>
      </c>
    </row>
    <row r="57" spans="1:9" x14ac:dyDescent="0.2">
      <c r="A57" s="2">
        <v>39</v>
      </c>
      <c r="B57" s="12">
        <f t="shared" si="0"/>
        <v>1842.8400000000001</v>
      </c>
      <c r="C57" s="12">
        <f t="shared" si="1"/>
        <v>7.37</v>
      </c>
      <c r="D57" s="12">
        <f t="shared" si="2"/>
        <v>45</v>
      </c>
      <c r="E57" s="12">
        <f t="shared" si="3"/>
        <v>1895.21</v>
      </c>
      <c r="G57" s="5">
        <f t="shared" si="4"/>
        <v>3270.685157258476</v>
      </c>
      <c r="H57">
        <f t="shared" si="5"/>
        <v>13.08</v>
      </c>
      <c r="I57" s="5">
        <f t="shared" si="6"/>
        <v>3283.7651572584759</v>
      </c>
    </row>
    <row r="58" spans="1:9" x14ac:dyDescent="0.2">
      <c r="A58" s="2">
        <v>40</v>
      </c>
      <c r="B58" s="12">
        <f t="shared" si="0"/>
        <v>1895.21</v>
      </c>
      <c r="C58" s="12">
        <f t="shared" si="1"/>
        <v>7.58</v>
      </c>
      <c r="D58" s="12">
        <f t="shared" si="2"/>
        <v>45</v>
      </c>
      <c r="E58" s="12">
        <f t="shared" si="3"/>
        <v>1947.79</v>
      </c>
      <c r="G58" s="5">
        <f t="shared" si="4"/>
        <v>3283.7651572584759</v>
      </c>
      <c r="H58">
        <f t="shared" si="5"/>
        <v>13.14</v>
      </c>
      <c r="I58" s="5">
        <f t="shared" si="6"/>
        <v>3296.9051572584758</v>
      </c>
    </row>
    <row r="59" spans="1:9" x14ac:dyDescent="0.2">
      <c r="A59" s="2">
        <v>41</v>
      </c>
      <c r="B59" s="12">
        <f t="shared" si="0"/>
        <v>1947.79</v>
      </c>
      <c r="C59" s="12">
        <f t="shared" si="1"/>
        <v>7.79</v>
      </c>
      <c r="D59" s="12">
        <f t="shared" si="2"/>
        <v>45</v>
      </c>
      <c r="E59" s="12">
        <f t="shared" si="3"/>
        <v>2000.58</v>
      </c>
      <c r="G59" s="5">
        <f t="shared" si="4"/>
        <v>3296.9051572584758</v>
      </c>
      <c r="H59">
        <f t="shared" si="5"/>
        <v>13.19</v>
      </c>
      <c r="I59" s="5">
        <f t="shared" si="6"/>
        <v>3310.0951572584759</v>
      </c>
    </row>
    <row r="60" spans="1:9" x14ac:dyDescent="0.2">
      <c r="A60" s="2">
        <v>42</v>
      </c>
      <c r="B60" s="12">
        <f t="shared" si="0"/>
        <v>2000.58</v>
      </c>
      <c r="C60" s="12">
        <f t="shared" si="1"/>
        <v>8</v>
      </c>
      <c r="D60" s="12">
        <f t="shared" si="2"/>
        <v>45</v>
      </c>
      <c r="E60" s="12">
        <f t="shared" si="3"/>
        <v>2053.58</v>
      </c>
      <c r="G60" s="5">
        <f t="shared" si="4"/>
        <v>3310.0951572584759</v>
      </c>
      <c r="H60">
        <f t="shared" si="5"/>
        <v>13.24</v>
      </c>
      <c r="I60" s="5">
        <f t="shared" si="6"/>
        <v>3323.3351572584756</v>
      </c>
    </row>
    <row r="61" spans="1:9" x14ac:dyDescent="0.2">
      <c r="A61" s="2">
        <v>43</v>
      </c>
      <c r="B61" s="12">
        <f t="shared" si="0"/>
        <v>2053.58</v>
      </c>
      <c r="C61" s="12">
        <f t="shared" si="1"/>
        <v>8.2100000000000009</v>
      </c>
      <c r="D61" s="12">
        <f t="shared" si="2"/>
        <v>45</v>
      </c>
      <c r="E61" s="12">
        <f t="shared" si="3"/>
        <v>2106.79</v>
      </c>
      <c r="G61" s="5">
        <f t="shared" si="4"/>
        <v>3323.3351572584756</v>
      </c>
      <c r="H61">
        <f t="shared" si="5"/>
        <v>13.29</v>
      </c>
      <c r="I61" s="5">
        <f t="shared" si="6"/>
        <v>3336.6251572584756</v>
      </c>
    </row>
    <row r="62" spans="1:9" x14ac:dyDescent="0.2">
      <c r="A62" s="2">
        <v>44</v>
      </c>
      <c r="B62" s="12">
        <f t="shared" si="0"/>
        <v>2106.79</v>
      </c>
      <c r="C62" s="12">
        <f t="shared" si="1"/>
        <v>8.43</v>
      </c>
      <c r="D62" s="12">
        <f t="shared" si="2"/>
        <v>45</v>
      </c>
      <c r="E62" s="12">
        <f t="shared" si="3"/>
        <v>2160.2199999999998</v>
      </c>
      <c r="G62" s="5">
        <f t="shared" si="4"/>
        <v>3336.6251572584756</v>
      </c>
      <c r="H62">
        <f t="shared" si="5"/>
        <v>13.35</v>
      </c>
      <c r="I62" s="5">
        <f t="shared" si="6"/>
        <v>3349.9751572584755</v>
      </c>
    </row>
    <row r="63" spans="1:9" x14ac:dyDescent="0.2">
      <c r="A63" s="2">
        <v>45</v>
      </c>
      <c r="B63" s="12">
        <f t="shared" si="0"/>
        <v>2160.2199999999998</v>
      </c>
      <c r="C63" s="12">
        <f t="shared" si="1"/>
        <v>8.64</v>
      </c>
      <c r="D63" s="12">
        <f t="shared" si="2"/>
        <v>45</v>
      </c>
      <c r="E63" s="12">
        <f t="shared" si="3"/>
        <v>2213.8599999999997</v>
      </c>
      <c r="G63" s="5">
        <f t="shared" si="4"/>
        <v>3349.9751572584755</v>
      </c>
      <c r="H63">
        <f t="shared" si="5"/>
        <v>13.4</v>
      </c>
      <c r="I63" s="5">
        <f t="shared" si="6"/>
        <v>3363.3751572584756</v>
      </c>
    </row>
    <row r="64" spans="1:9" x14ac:dyDescent="0.2">
      <c r="A64" s="2">
        <v>46</v>
      </c>
      <c r="B64" s="12">
        <f t="shared" si="0"/>
        <v>2213.8599999999997</v>
      </c>
      <c r="C64" s="12">
        <f t="shared" si="1"/>
        <v>8.86</v>
      </c>
      <c r="D64" s="12">
        <f t="shared" si="2"/>
        <v>45</v>
      </c>
      <c r="E64" s="12">
        <f t="shared" si="3"/>
        <v>2267.7199999999998</v>
      </c>
      <c r="G64" s="5">
        <f t="shared" si="4"/>
        <v>3363.3751572584756</v>
      </c>
      <c r="H64">
        <f t="shared" si="5"/>
        <v>13.45</v>
      </c>
      <c r="I64" s="5">
        <f t="shared" si="6"/>
        <v>3376.8251572584754</v>
      </c>
    </row>
    <row r="65" spans="1:9" x14ac:dyDescent="0.2">
      <c r="A65" s="2">
        <v>47</v>
      </c>
      <c r="B65" s="12">
        <f t="shared" si="0"/>
        <v>2267.7199999999998</v>
      </c>
      <c r="C65" s="12">
        <f t="shared" si="1"/>
        <v>9.07</v>
      </c>
      <c r="D65" s="12">
        <f t="shared" si="2"/>
        <v>45</v>
      </c>
      <c r="E65" s="12">
        <f t="shared" si="3"/>
        <v>2321.79</v>
      </c>
      <c r="G65" s="5">
        <f t="shared" si="4"/>
        <v>3376.8251572584754</v>
      </c>
      <c r="H65">
        <f t="shared" si="5"/>
        <v>13.51</v>
      </c>
      <c r="I65" s="5">
        <f t="shared" si="6"/>
        <v>3390.3351572584756</v>
      </c>
    </row>
    <row r="66" spans="1:9" x14ac:dyDescent="0.2">
      <c r="A66" s="2">
        <v>48</v>
      </c>
      <c r="B66" s="12">
        <f t="shared" si="0"/>
        <v>2321.79</v>
      </c>
      <c r="C66" s="12">
        <f t="shared" si="1"/>
        <v>9.2899999999999991</v>
      </c>
      <c r="D66" s="12">
        <f t="shared" si="2"/>
        <v>45</v>
      </c>
      <c r="E66" s="12">
        <f t="shared" si="3"/>
        <v>2376.08</v>
      </c>
      <c r="G66" s="5">
        <f t="shared" si="4"/>
        <v>3390.3351572584756</v>
      </c>
      <c r="H66">
        <f t="shared" si="5"/>
        <v>13.56</v>
      </c>
      <c r="I66" s="5">
        <f t="shared" si="6"/>
        <v>3403.8951572584756</v>
      </c>
    </row>
    <row r="67" spans="1:9" x14ac:dyDescent="0.2">
      <c r="A67" s="2">
        <v>49</v>
      </c>
      <c r="B67" s="12">
        <f t="shared" si="0"/>
        <v>2376.08</v>
      </c>
      <c r="C67" s="12">
        <f t="shared" si="1"/>
        <v>9.5</v>
      </c>
      <c r="D67" s="12">
        <f t="shared" si="2"/>
        <v>45</v>
      </c>
      <c r="E67" s="12">
        <f t="shared" si="3"/>
        <v>2430.58</v>
      </c>
      <c r="G67" s="5">
        <f t="shared" si="4"/>
        <v>3403.8951572584756</v>
      </c>
      <c r="H67">
        <f t="shared" si="5"/>
        <v>13.62</v>
      </c>
      <c r="I67" s="5">
        <f t="shared" si="6"/>
        <v>3417.5151572584755</v>
      </c>
    </row>
    <row r="68" spans="1:9" x14ac:dyDescent="0.2">
      <c r="A68" s="2">
        <v>50</v>
      </c>
      <c r="B68" s="12">
        <f t="shared" si="0"/>
        <v>2430.58</v>
      </c>
      <c r="C68" s="12">
        <f t="shared" si="1"/>
        <v>9.7200000000000006</v>
      </c>
      <c r="D68" s="12">
        <f t="shared" si="2"/>
        <v>45</v>
      </c>
      <c r="E68" s="12">
        <f t="shared" si="3"/>
        <v>2485.2999999999997</v>
      </c>
      <c r="G68" s="5">
        <f t="shared" si="4"/>
        <v>3417.5151572584755</v>
      </c>
      <c r="H68">
        <f t="shared" si="5"/>
        <v>13.67</v>
      </c>
      <c r="I68" s="5">
        <f t="shared" si="6"/>
        <v>3431.1851572584756</v>
      </c>
    </row>
    <row r="69" spans="1:9" x14ac:dyDescent="0.2">
      <c r="A69" s="2">
        <v>51</v>
      </c>
      <c r="B69" s="12">
        <f t="shared" si="0"/>
        <v>2485.2999999999997</v>
      </c>
      <c r="C69" s="12">
        <f t="shared" si="1"/>
        <v>9.94</v>
      </c>
      <c r="D69" s="12">
        <f t="shared" si="2"/>
        <v>45</v>
      </c>
      <c r="E69" s="12">
        <f t="shared" si="3"/>
        <v>2540.2399999999998</v>
      </c>
      <c r="G69" s="5">
        <f t="shared" si="4"/>
        <v>3431.1851572584756</v>
      </c>
      <c r="H69">
        <f t="shared" si="5"/>
        <v>13.72</v>
      </c>
      <c r="I69" s="5">
        <f t="shared" si="6"/>
        <v>3444.9051572584754</v>
      </c>
    </row>
    <row r="70" spans="1:9" x14ac:dyDescent="0.2">
      <c r="A70" s="2">
        <v>52</v>
      </c>
      <c r="B70" s="12">
        <f t="shared" si="0"/>
        <v>2540.2399999999998</v>
      </c>
      <c r="C70" s="12">
        <f t="shared" si="1"/>
        <v>10.16</v>
      </c>
      <c r="D70" s="12">
        <f t="shared" si="2"/>
        <v>45</v>
      </c>
      <c r="E70" s="12">
        <f t="shared" si="3"/>
        <v>2595.3999999999996</v>
      </c>
      <c r="G70" s="5">
        <f t="shared" si="4"/>
        <v>3444.9051572584754</v>
      </c>
      <c r="H70">
        <f t="shared" si="5"/>
        <v>13.78</v>
      </c>
      <c r="I70" s="5">
        <f t="shared" si="6"/>
        <v>3458.6851572584756</v>
      </c>
    </row>
    <row r="71" spans="1:9" x14ac:dyDescent="0.2">
      <c r="A71" s="2">
        <v>53</v>
      </c>
      <c r="B71" s="12">
        <f t="shared" si="0"/>
        <v>2595.3999999999996</v>
      </c>
      <c r="C71" s="12">
        <f t="shared" si="1"/>
        <v>10.38</v>
      </c>
      <c r="D71" s="12">
        <f t="shared" si="2"/>
        <v>45</v>
      </c>
      <c r="E71" s="12">
        <f t="shared" si="3"/>
        <v>2650.7799999999997</v>
      </c>
      <c r="G71" s="5">
        <f t="shared" si="4"/>
        <v>3458.6851572584756</v>
      </c>
      <c r="H71">
        <f t="shared" si="5"/>
        <v>13.83</v>
      </c>
      <c r="I71" s="5">
        <f t="shared" si="6"/>
        <v>3472.5151572584755</v>
      </c>
    </row>
    <row r="72" spans="1:9" x14ac:dyDescent="0.2">
      <c r="A72" s="2">
        <v>54</v>
      </c>
      <c r="B72" s="12">
        <f t="shared" si="0"/>
        <v>2650.7799999999997</v>
      </c>
      <c r="C72" s="12">
        <f t="shared" si="1"/>
        <v>10.6</v>
      </c>
      <c r="D72" s="12">
        <f t="shared" si="2"/>
        <v>45</v>
      </c>
      <c r="E72" s="12">
        <f t="shared" si="3"/>
        <v>2706.3799999999997</v>
      </c>
      <c r="G72" s="5">
        <f t="shared" si="4"/>
        <v>3472.5151572584755</v>
      </c>
      <c r="H72">
        <f t="shared" si="5"/>
        <v>13.89</v>
      </c>
      <c r="I72" s="5">
        <f t="shared" si="6"/>
        <v>3486.4051572584754</v>
      </c>
    </row>
    <row r="73" spans="1:9" x14ac:dyDescent="0.2">
      <c r="A73" s="2">
        <v>55</v>
      </c>
      <c r="B73" s="12">
        <f t="shared" si="0"/>
        <v>2706.3799999999997</v>
      </c>
      <c r="C73" s="12">
        <f t="shared" si="1"/>
        <v>10.83</v>
      </c>
      <c r="D73" s="12">
        <f t="shared" si="2"/>
        <v>45</v>
      </c>
      <c r="E73" s="12">
        <f t="shared" si="3"/>
        <v>2762.2099999999996</v>
      </c>
      <c r="G73" s="5">
        <f t="shared" si="4"/>
        <v>3486.4051572584754</v>
      </c>
      <c r="H73">
        <f t="shared" si="5"/>
        <v>13.95</v>
      </c>
      <c r="I73" s="5">
        <f t="shared" si="6"/>
        <v>3500.3551572584752</v>
      </c>
    </row>
    <row r="74" spans="1:9" x14ac:dyDescent="0.2">
      <c r="A74" s="2">
        <v>56</v>
      </c>
      <c r="B74" s="12">
        <f t="shared" si="0"/>
        <v>2762.2099999999996</v>
      </c>
      <c r="C74" s="12">
        <f t="shared" si="1"/>
        <v>11.05</v>
      </c>
      <c r="D74" s="12">
        <f t="shared" si="2"/>
        <v>45</v>
      </c>
      <c r="E74" s="12">
        <f t="shared" si="3"/>
        <v>2818.2599999999998</v>
      </c>
      <c r="G74" s="5">
        <f t="shared" si="4"/>
        <v>3500.3551572584752</v>
      </c>
      <c r="H74">
        <f t="shared" si="5"/>
        <v>14</v>
      </c>
      <c r="I74" s="5">
        <f t="shared" si="6"/>
        <v>3514.3551572584752</v>
      </c>
    </row>
    <row r="75" spans="1:9" x14ac:dyDescent="0.2">
      <c r="A75" s="2">
        <v>57</v>
      </c>
      <c r="B75" s="12">
        <f t="shared" si="0"/>
        <v>2818.2599999999998</v>
      </c>
      <c r="C75" s="12">
        <f t="shared" si="1"/>
        <v>11.27</v>
      </c>
      <c r="D75" s="12">
        <f t="shared" si="2"/>
        <v>45</v>
      </c>
      <c r="E75" s="12">
        <f t="shared" si="3"/>
        <v>2874.5299999999997</v>
      </c>
      <c r="G75" s="5">
        <f t="shared" si="4"/>
        <v>3514.3551572584752</v>
      </c>
      <c r="H75">
        <f t="shared" si="5"/>
        <v>14.06</v>
      </c>
      <c r="I75" s="5">
        <f t="shared" si="6"/>
        <v>3528.4151572584751</v>
      </c>
    </row>
    <row r="76" spans="1:9" x14ac:dyDescent="0.2">
      <c r="A76" s="2">
        <v>58</v>
      </c>
      <c r="B76" s="12">
        <f t="shared" si="0"/>
        <v>2874.5299999999997</v>
      </c>
      <c r="C76" s="12">
        <f t="shared" si="1"/>
        <v>11.5</v>
      </c>
      <c r="D76" s="12">
        <f t="shared" si="2"/>
        <v>45</v>
      </c>
      <c r="E76" s="12">
        <f t="shared" si="3"/>
        <v>2931.0299999999997</v>
      </c>
      <c r="G76" s="5">
        <f t="shared" si="4"/>
        <v>3528.4151572584751</v>
      </c>
      <c r="H76">
        <f t="shared" si="5"/>
        <v>14.11</v>
      </c>
      <c r="I76" s="5">
        <f t="shared" si="6"/>
        <v>3542.5251572584752</v>
      </c>
    </row>
    <row r="77" spans="1:9" x14ac:dyDescent="0.2">
      <c r="A77" s="2">
        <v>59</v>
      </c>
      <c r="B77" s="12">
        <f t="shared" si="0"/>
        <v>2931.0299999999997</v>
      </c>
      <c r="C77" s="12">
        <f t="shared" si="1"/>
        <v>11.72</v>
      </c>
      <c r="D77" s="12">
        <f t="shared" si="2"/>
        <v>45</v>
      </c>
      <c r="E77" s="12">
        <f t="shared" si="3"/>
        <v>2987.7499999999995</v>
      </c>
      <c r="G77" s="5">
        <f t="shared" si="4"/>
        <v>3542.5251572584752</v>
      </c>
      <c r="H77">
        <f t="shared" si="5"/>
        <v>14.17</v>
      </c>
      <c r="I77" s="5">
        <f t="shared" si="6"/>
        <v>3556.6951572584753</v>
      </c>
    </row>
    <row r="78" spans="1:9" x14ac:dyDescent="0.2">
      <c r="A78" s="2">
        <v>60</v>
      </c>
      <c r="B78" s="12">
        <f t="shared" si="0"/>
        <v>2987.7499999999995</v>
      </c>
      <c r="C78" s="12">
        <f t="shared" si="1"/>
        <v>11.95</v>
      </c>
      <c r="D78" s="12">
        <f t="shared" si="2"/>
        <v>45</v>
      </c>
      <c r="E78" s="12">
        <f t="shared" si="3"/>
        <v>3044.6999999999994</v>
      </c>
      <c r="G78" s="5">
        <f t="shared" si="4"/>
        <v>3556.6951572584753</v>
      </c>
      <c r="H78">
        <f t="shared" si="5"/>
        <v>14.23</v>
      </c>
      <c r="I78" s="5">
        <f t="shared" si="6"/>
        <v>3570.9251572584753</v>
      </c>
    </row>
    <row r="79" spans="1:9" x14ac:dyDescent="0.2">
      <c r="A79" s="2">
        <v>61</v>
      </c>
      <c r="B79" s="12">
        <f t="shared" si="0"/>
        <v>3044.6999999999994</v>
      </c>
      <c r="C79" s="12">
        <f t="shared" si="1"/>
        <v>12.18</v>
      </c>
      <c r="D79" s="12">
        <f t="shared" si="2"/>
        <v>45</v>
      </c>
      <c r="E79" s="12">
        <f t="shared" si="3"/>
        <v>3101.8799999999992</v>
      </c>
      <c r="G79" s="5">
        <f t="shared" si="4"/>
        <v>3570.9251572584753</v>
      </c>
      <c r="H79">
        <f t="shared" si="5"/>
        <v>14.28</v>
      </c>
      <c r="I79" s="5">
        <f t="shared" si="6"/>
        <v>3585.2051572584755</v>
      </c>
    </row>
    <row r="80" spans="1:9" x14ac:dyDescent="0.2">
      <c r="A80" s="2">
        <v>62</v>
      </c>
      <c r="B80" s="12">
        <f t="shared" si="0"/>
        <v>3101.8799999999992</v>
      </c>
      <c r="C80" s="12">
        <f t="shared" si="1"/>
        <v>12.41</v>
      </c>
      <c r="D80" s="12">
        <f t="shared" si="2"/>
        <v>45</v>
      </c>
      <c r="E80" s="12">
        <f t="shared" si="3"/>
        <v>3159.2899999999991</v>
      </c>
      <c r="G80" s="5">
        <f t="shared" si="4"/>
        <v>3585.2051572584755</v>
      </c>
      <c r="H80">
        <f t="shared" si="5"/>
        <v>14.34</v>
      </c>
      <c r="I80" s="5">
        <f t="shared" si="6"/>
        <v>3599.5451572584757</v>
      </c>
    </row>
    <row r="81" spans="1:9" x14ac:dyDescent="0.2">
      <c r="A81" s="2">
        <v>63</v>
      </c>
      <c r="B81" s="12">
        <f t="shared" si="0"/>
        <v>3159.2899999999991</v>
      </c>
      <c r="C81" s="12">
        <f t="shared" si="1"/>
        <v>12.64</v>
      </c>
      <c r="D81" s="12">
        <f t="shared" si="2"/>
        <v>45</v>
      </c>
      <c r="E81" s="12">
        <f t="shared" si="3"/>
        <v>3216.9299999999989</v>
      </c>
      <c r="G81" s="5">
        <f t="shared" si="4"/>
        <v>3599.5451572584757</v>
      </c>
      <c r="H81">
        <f t="shared" si="5"/>
        <v>14.4</v>
      </c>
      <c r="I81" s="5">
        <f t="shared" si="6"/>
        <v>3613.9451572584758</v>
      </c>
    </row>
    <row r="82" spans="1:9" x14ac:dyDescent="0.2">
      <c r="A82" s="2">
        <v>64</v>
      </c>
      <c r="B82" s="12">
        <f t="shared" si="0"/>
        <v>3216.9299999999989</v>
      </c>
      <c r="C82" s="12">
        <f t="shared" si="1"/>
        <v>12.87</v>
      </c>
      <c r="D82" s="12">
        <f t="shared" si="2"/>
        <v>45</v>
      </c>
      <c r="E82" s="12">
        <f t="shared" si="3"/>
        <v>3274.7999999999988</v>
      </c>
      <c r="G82" s="5">
        <f t="shared" si="4"/>
        <v>3613.9451572584758</v>
      </c>
      <c r="H82">
        <f t="shared" si="5"/>
        <v>14.46</v>
      </c>
      <c r="I82" s="5">
        <f t="shared" si="6"/>
        <v>3628.4051572584758</v>
      </c>
    </row>
    <row r="83" spans="1:9" x14ac:dyDescent="0.2">
      <c r="A83" s="2">
        <v>65</v>
      </c>
      <c r="B83" s="12">
        <f t="shared" si="0"/>
        <v>3274.7999999999988</v>
      </c>
      <c r="C83" s="12">
        <f t="shared" si="1"/>
        <v>13.1</v>
      </c>
      <c r="D83" s="12">
        <f t="shared" si="2"/>
        <v>45</v>
      </c>
      <c r="E83" s="12">
        <f t="shared" si="3"/>
        <v>3332.8999999999987</v>
      </c>
      <c r="G83" s="5">
        <f t="shared" si="4"/>
        <v>3628.4051572584758</v>
      </c>
      <c r="H83">
        <f t="shared" si="5"/>
        <v>14.51</v>
      </c>
      <c r="I83" s="5">
        <f t="shared" si="6"/>
        <v>3642.915157258476</v>
      </c>
    </row>
    <row r="84" spans="1:9" x14ac:dyDescent="0.2">
      <c r="A84" s="2">
        <v>66</v>
      </c>
      <c r="B84" s="12">
        <f t="shared" ref="B84:B90" si="7">E83</f>
        <v>3332.8999999999987</v>
      </c>
      <c r="C84" s="12">
        <f t="shared" ref="C84:C90" si="8">ROUND(B84*B$7,2)</f>
        <v>13.33</v>
      </c>
      <c r="D84" s="12">
        <f t="shared" ref="D84:D90" si="9">B$4</f>
        <v>45</v>
      </c>
      <c r="E84" s="12">
        <f t="shared" ref="E84:E90" si="10">B84+C84+D84</f>
        <v>3391.2299999999987</v>
      </c>
      <c r="G84" s="5">
        <f t="shared" ref="G84:G90" si="11">I83</f>
        <v>3642.915157258476</v>
      </c>
      <c r="H84">
        <f t="shared" ref="H84:H90" si="12">ROUND(G84*C$7,2)</f>
        <v>14.57</v>
      </c>
      <c r="I84" s="5">
        <f t="shared" ref="I84:I90" si="13">G84+H84</f>
        <v>3657.4851572584762</v>
      </c>
    </row>
    <row r="85" spans="1:9" x14ac:dyDescent="0.2">
      <c r="A85" s="2">
        <v>67</v>
      </c>
      <c r="B85" s="12">
        <f t="shared" si="7"/>
        <v>3391.2299999999987</v>
      </c>
      <c r="C85" s="12">
        <f t="shared" si="8"/>
        <v>13.56</v>
      </c>
      <c r="D85" s="12">
        <f t="shared" si="9"/>
        <v>45</v>
      </c>
      <c r="E85" s="12">
        <f t="shared" si="10"/>
        <v>3449.7899999999986</v>
      </c>
      <c r="G85" s="5">
        <f t="shared" si="11"/>
        <v>3657.4851572584762</v>
      </c>
      <c r="H85">
        <f t="shared" si="12"/>
        <v>14.63</v>
      </c>
      <c r="I85" s="5">
        <f t="shared" si="13"/>
        <v>3672.1151572584763</v>
      </c>
    </row>
    <row r="86" spans="1:9" x14ac:dyDescent="0.2">
      <c r="A86" s="2">
        <v>68</v>
      </c>
      <c r="B86" s="12">
        <f t="shared" si="7"/>
        <v>3449.7899999999986</v>
      </c>
      <c r="C86" s="12">
        <f t="shared" si="8"/>
        <v>13.8</v>
      </c>
      <c r="D86" s="12">
        <f t="shared" si="9"/>
        <v>45</v>
      </c>
      <c r="E86" s="12">
        <f t="shared" si="10"/>
        <v>3508.5899999999988</v>
      </c>
      <c r="G86" s="5">
        <f t="shared" si="11"/>
        <v>3672.1151572584763</v>
      </c>
      <c r="H86">
        <f t="shared" si="12"/>
        <v>14.69</v>
      </c>
      <c r="I86" s="5">
        <f t="shared" si="13"/>
        <v>3686.8051572584764</v>
      </c>
    </row>
    <row r="87" spans="1:9" x14ac:dyDescent="0.2">
      <c r="A87" s="2">
        <v>69</v>
      </c>
      <c r="B87" s="12">
        <f t="shared" si="7"/>
        <v>3508.5899999999988</v>
      </c>
      <c r="C87" s="12">
        <f t="shared" si="8"/>
        <v>14.03</v>
      </c>
      <c r="D87" s="12">
        <f t="shared" si="9"/>
        <v>45</v>
      </c>
      <c r="E87" s="12">
        <f t="shared" si="10"/>
        <v>3567.619999999999</v>
      </c>
      <c r="G87" s="5">
        <f t="shared" si="11"/>
        <v>3686.8051572584764</v>
      </c>
      <c r="H87">
        <f t="shared" si="12"/>
        <v>14.75</v>
      </c>
      <c r="I87" s="5">
        <f t="shared" si="13"/>
        <v>3701.5551572584764</v>
      </c>
    </row>
    <row r="88" spans="1:9" x14ac:dyDescent="0.2">
      <c r="A88" s="2">
        <v>70</v>
      </c>
      <c r="B88" s="12">
        <f t="shared" si="7"/>
        <v>3567.619999999999</v>
      </c>
      <c r="C88" s="12">
        <f t="shared" si="8"/>
        <v>14.27</v>
      </c>
      <c r="D88" s="12">
        <f t="shared" si="9"/>
        <v>45</v>
      </c>
      <c r="E88" s="12">
        <f t="shared" si="10"/>
        <v>3626.889999999999</v>
      </c>
      <c r="G88" s="5">
        <f t="shared" si="11"/>
        <v>3701.5551572584764</v>
      </c>
      <c r="H88">
        <f t="shared" si="12"/>
        <v>14.81</v>
      </c>
      <c r="I88" s="5">
        <f t="shared" si="13"/>
        <v>3716.3651572584763</v>
      </c>
    </row>
    <row r="89" spans="1:9" x14ac:dyDescent="0.2">
      <c r="A89" s="2">
        <v>71</v>
      </c>
      <c r="B89" s="12">
        <f t="shared" si="7"/>
        <v>3626.889999999999</v>
      </c>
      <c r="C89" s="12">
        <f t="shared" si="8"/>
        <v>14.51</v>
      </c>
      <c r="D89" s="12">
        <f t="shared" si="9"/>
        <v>45</v>
      </c>
      <c r="E89" s="12">
        <f t="shared" si="10"/>
        <v>3686.3999999999992</v>
      </c>
      <c r="G89" s="5">
        <f t="shared" si="11"/>
        <v>3716.3651572584763</v>
      </c>
      <c r="H89">
        <f t="shared" si="12"/>
        <v>14.87</v>
      </c>
      <c r="I89" s="5">
        <f t="shared" si="13"/>
        <v>3731.2351572584762</v>
      </c>
    </row>
    <row r="90" spans="1:9" x14ac:dyDescent="0.2">
      <c r="A90" s="2">
        <v>72</v>
      </c>
      <c r="B90" s="12">
        <f t="shared" si="7"/>
        <v>3686.3999999999992</v>
      </c>
      <c r="C90" s="12">
        <f t="shared" si="8"/>
        <v>14.75</v>
      </c>
      <c r="D90" s="12">
        <f t="shared" si="9"/>
        <v>45</v>
      </c>
      <c r="E90" s="12">
        <f t="shared" si="10"/>
        <v>3746.1499999999992</v>
      </c>
      <c r="G90" s="5">
        <f t="shared" si="11"/>
        <v>3731.2351572584762</v>
      </c>
      <c r="H90">
        <f t="shared" si="12"/>
        <v>14.92</v>
      </c>
      <c r="I90" s="5">
        <f t="shared" si="13"/>
        <v>3746.1551572584763</v>
      </c>
    </row>
  </sheetData>
  <mergeCells count="2">
    <mergeCell ref="B16:E16"/>
    <mergeCell ref="G16:I16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B1" sqref="B1"/>
    </sheetView>
  </sheetViews>
  <sheetFormatPr defaultRowHeight="12.75" x14ac:dyDescent="0.2"/>
  <cols>
    <col min="1" max="1" width="16.7109375" customWidth="1"/>
    <col min="2" max="3" width="14.5703125" customWidth="1"/>
    <col min="4" max="4" width="10.140625" customWidth="1"/>
    <col min="5" max="5" width="14.7109375" customWidth="1"/>
    <col min="7" max="7" width="13.5703125" customWidth="1"/>
    <col min="8" max="8" width="9.7109375" bestFit="1" customWidth="1"/>
    <col min="9" max="9" width="13.28515625" customWidth="1"/>
  </cols>
  <sheetData>
    <row r="1" spans="1:9" x14ac:dyDescent="0.2">
      <c r="A1" s="1" t="s">
        <v>0</v>
      </c>
      <c r="B1" s="4" t="s">
        <v>15</v>
      </c>
    </row>
    <row r="2" spans="1:9" x14ac:dyDescent="0.2">
      <c r="A2" s="1"/>
      <c r="B2" s="4"/>
    </row>
    <row r="3" spans="1:9" x14ac:dyDescent="0.2">
      <c r="A3" s="1"/>
      <c r="B3" s="22" t="s">
        <v>23</v>
      </c>
      <c r="C3" s="22" t="s">
        <v>19</v>
      </c>
    </row>
    <row r="4" spans="1:9" x14ac:dyDescent="0.2">
      <c r="A4" s="1" t="s">
        <v>1</v>
      </c>
      <c r="B4" s="21">
        <f>ROUND(B11*B7/((1+B7)^B9-1),2)</f>
        <v>97</v>
      </c>
    </row>
    <row r="5" spans="1:9" x14ac:dyDescent="0.2">
      <c r="A5" s="1" t="s">
        <v>2</v>
      </c>
      <c r="B5" s="14">
        <v>3.5999999999999997E-2</v>
      </c>
      <c r="C5" s="7">
        <v>0.05</v>
      </c>
    </row>
    <row r="6" spans="1:9" x14ac:dyDescent="0.2">
      <c r="A6" s="1" t="s">
        <v>3</v>
      </c>
      <c r="B6">
        <v>12</v>
      </c>
      <c r="C6">
        <v>2</v>
      </c>
    </row>
    <row r="7" spans="1:9" x14ac:dyDescent="0.2">
      <c r="A7" s="1" t="s">
        <v>4</v>
      </c>
      <c r="B7">
        <f>B5/B6</f>
        <v>2.9999999999999996E-3</v>
      </c>
      <c r="C7">
        <f>C5/C6</f>
        <v>2.5000000000000001E-2</v>
      </c>
    </row>
    <row r="8" spans="1:9" x14ac:dyDescent="0.2">
      <c r="A8" s="1" t="s">
        <v>5</v>
      </c>
      <c r="B8">
        <v>4</v>
      </c>
      <c r="C8">
        <v>4</v>
      </c>
    </row>
    <row r="9" spans="1:9" x14ac:dyDescent="0.2">
      <c r="A9" s="1" t="s">
        <v>6</v>
      </c>
      <c r="B9">
        <f>B8*B6</f>
        <v>48</v>
      </c>
      <c r="C9">
        <f>C8*C6</f>
        <v>8</v>
      </c>
    </row>
    <row r="10" spans="1:9" x14ac:dyDescent="0.2">
      <c r="A10" s="1" t="s">
        <v>7</v>
      </c>
      <c r="C10" s="20">
        <f>ROUND(C11*(1+C7)^-C9,2)</f>
        <v>4103.7299999999996</v>
      </c>
    </row>
    <row r="11" spans="1:9" x14ac:dyDescent="0.2">
      <c r="A11" s="1" t="s">
        <v>8</v>
      </c>
      <c r="B11">
        <v>5000</v>
      </c>
      <c r="C11">
        <v>5000</v>
      </c>
    </row>
    <row r="12" spans="1:9" x14ac:dyDescent="0.2">
      <c r="A12" s="1" t="s">
        <v>13</v>
      </c>
      <c r="B12" s="20">
        <f>B11-B4*B9</f>
        <v>344</v>
      </c>
      <c r="C12" s="20">
        <f>C11-C10</f>
        <v>896.27000000000044</v>
      </c>
    </row>
    <row r="14" spans="1:9" x14ac:dyDescent="0.2">
      <c r="A14" s="10" t="s">
        <v>14</v>
      </c>
      <c r="B14" s="33">
        <f>(1+B7)^B6-1</f>
        <v>3.659998028812983E-2</v>
      </c>
      <c r="C14" s="34">
        <f>(1+C7)^C6-1</f>
        <v>5.062499999999992E-2</v>
      </c>
    </row>
    <row r="16" spans="1:9" x14ac:dyDescent="0.2">
      <c r="B16" s="35" t="s">
        <v>23</v>
      </c>
      <c r="C16" s="36"/>
      <c r="D16" s="36"/>
      <c r="E16" s="37"/>
      <c r="G16" s="35" t="s">
        <v>24</v>
      </c>
      <c r="H16" s="36"/>
      <c r="I16" s="37"/>
    </row>
    <row r="17" spans="1:9" x14ac:dyDescent="0.2">
      <c r="A17" s="18" t="s">
        <v>16</v>
      </c>
      <c r="B17" s="11" t="s">
        <v>9</v>
      </c>
      <c r="C17" s="11" t="s">
        <v>10</v>
      </c>
      <c r="D17" s="11" t="s">
        <v>11</v>
      </c>
      <c r="E17" s="11" t="s">
        <v>12</v>
      </c>
      <c r="G17" s="11" t="s">
        <v>9</v>
      </c>
      <c r="H17" s="11" t="s">
        <v>10</v>
      </c>
      <c r="I17" s="11" t="s">
        <v>12</v>
      </c>
    </row>
    <row r="18" spans="1:9" x14ac:dyDescent="0.2">
      <c r="A18">
        <v>0</v>
      </c>
      <c r="B18" s="19"/>
      <c r="C18" s="19"/>
      <c r="D18" s="19"/>
      <c r="E18" s="19">
        <v>0</v>
      </c>
      <c r="I18" s="5">
        <f>C10</f>
        <v>4103.7299999999996</v>
      </c>
    </row>
    <row r="19" spans="1:9" x14ac:dyDescent="0.2">
      <c r="A19">
        <v>1</v>
      </c>
      <c r="B19" s="19">
        <f>E18</f>
        <v>0</v>
      </c>
      <c r="C19" s="19">
        <f>ROUND(B19*B$7,2)</f>
        <v>0</v>
      </c>
      <c r="D19" s="19">
        <f>B$4</f>
        <v>97</v>
      </c>
      <c r="E19" s="19">
        <f>B19+C19+D19</f>
        <v>97</v>
      </c>
      <c r="G19" s="5">
        <f t="shared" ref="G19:G26" si="0">I18</f>
        <v>4103.7299999999996</v>
      </c>
      <c r="H19">
        <f>ROUND(G19*C$7,2)</f>
        <v>102.59</v>
      </c>
      <c r="I19" s="5">
        <f>G19+H19</f>
        <v>4206.32</v>
      </c>
    </row>
    <row r="20" spans="1:9" x14ac:dyDescent="0.2">
      <c r="A20">
        <v>2</v>
      </c>
      <c r="B20" s="19">
        <f t="shared" ref="B20:B66" si="1">E19</f>
        <v>97</v>
      </c>
      <c r="C20" s="19">
        <f t="shared" ref="C20:C66" si="2">ROUND(B20*B$7,2)</f>
        <v>0.28999999999999998</v>
      </c>
      <c r="D20" s="19">
        <f t="shared" ref="D20:D66" si="3">B$4</f>
        <v>97</v>
      </c>
      <c r="E20" s="19">
        <f t="shared" ref="E20:E66" si="4">B20+C20+D20</f>
        <v>194.29000000000002</v>
      </c>
      <c r="G20" s="5">
        <f t="shared" si="0"/>
        <v>4206.32</v>
      </c>
      <c r="H20">
        <f t="shared" ref="H20:H26" si="5">ROUND(G20*C$7,2)</f>
        <v>105.16</v>
      </c>
      <c r="I20" s="5">
        <f t="shared" ref="I20:I26" si="6">G20+H20</f>
        <v>4311.4799999999996</v>
      </c>
    </row>
    <row r="21" spans="1:9" x14ac:dyDescent="0.2">
      <c r="A21">
        <v>3</v>
      </c>
      <c r="B21" s="19">
        <f t="shared" si="1"/>
        <v>194.29000000000002</v>
      </c>
      <c r="C21" s="19">
        <f t="shared" si="2"/>
        <v>0.57999999999999996</v>
      </c>
      <c r="D21" s="19">
        <f t="shared" si="3"/>
        <v>97</v>
      </c>
      <c r="E21" s="19">
        <f t="shared" si="4"/>
        <v>291.87</v>
      </c>
      <c r="G21" s="5">
        <f t="shared" si="0"/>
        <v>4311.4799999999996</v>
      </c>
      <c r="H21">
        <f t="shared" si="5"/>
        <v>107.79</v>
      </c>
      <c r="I21" s="5">
        <f t="shared" si="6"/>
        <v>4419.2699999999995</v>
      </c>
    </row>
    <row r="22" spans="1:9" x14ac:dyDescent="0.2">
      <c r="A22">
        <v>4</v>
      </c>
      <c r="B22" s="19">
        <f t="shared" si="1"/>
        <v>291.87</v>
      </c>
      <c r="C22" s="19">
        <f t="shared" si="2"/>
        <v>0.88</v>
      </c>
      <c r="D22" s="19">
        <f t="shared" si="3"/>
        <v>97</v>
      </c>
      <c r="E22" s="19">
        <f t="shared" si="4"/>
        <v>389.75</v>
      </c>
      <c r="G22" s="5">
        <f t="shared" si="0"/>
        <v>4419.2699999999995</v>
      </c>
      <c r="H22">
        <f t="shared" si="5"/>
        <v>110.48</v>
      </c>
      <c r="I22" s="5">
        <f t="shared" si="6"/>
        <v>4529.7499999999991</v>
      </c>
    </row>
    <row r="23" spans="1:9" x14ac:dyDescent="0.2">
      <c r="A23">
        <v>5</v>
      </c>
      <c r="B23" s="19">
        <f t="shared" si="1"/>
        <v>389.75</v>
      </c>
      <c r="C23" s="19">
        <f t="shared" si="2"/>
        <v>1.17</v>
      </c>
      <c r="D23" s="19">
        <f t="shared" si="3"/>
        <v>97</v>
      </c>
      <c r="E23" s="19">
        <f t="shared" si="4"/>
        <v>487.92</v>
      </c>
      <c r="G23" s="5">
        <f t="shared" si="0"/>
        <v>4529.7499999999991</v>
      </c>
      <c r="H23">
        <f t="shared" si="5"/>
        <v>113.24</v>
      </c>
      <c r="I23" s="5">
        <f t="shared" si="6"/>
        <v>4642.9899999999989</v>
      </c>
    </row>
    <row r="24" spans="1:9" x14ac:dyDescent="0.2">
      <c r="A24">
        <v>6</v>
      </c>
      <c r="B24" s="19">
        <f t="shared" si="1"/>
        <v>487.92</v>
      </c>
      <c r="C24" s="19">
        <f t="shared" si="2"/>
        <v>1.46</v>
      </c>
      <c r="D24" s="19">
        <f t="shared" si="3"/>
        <v>97</v>
      </c>
      <c r="E24" s="19">
        <f t="shared" si="4"/>
        <v>586.38</v>
      </c>
      <c r="G24" s="5">
        <f t="shared" si="0"/>
        <v>4642.9899999999989</v>
      </c>
      <c r="H24">
        <f t="shared" si="5"/>
        <v>116.07</v>
      </c>
      <c r="I24" s="5">
        <f t="shared" si="6"/>
        <v>4759.0599999999986</v>
      </c>
    </row>
    <row r="25" spans="1:9" x14ac:dyDescent="0.2">
      <c r="A25">
        <v>7</v>
      </c>
      <c r="B25" s="19">
        <f t="shared" si="1"/>
        <v>586.38</v>
      </c>
      <c r="C25" s="19">
        <f t="shared" si="2"/>
        <v>1.76</v>
      </c>
      <c r="D25" s="19">
        <f t="shared" si="3"/>
        <v>97</v>
      </c>
      <c r="E25" s="19">
        <f t="shared" si="4"/>
        <v>685.14</v>
      </c>
      <c r="G25" s="5">
        <f t="shared" si="0"/>
        <v>4759.0599999999986</v>
      </c>
      <c r="H25">
        <f t="shared" si="5"/>
        <v>118.98</v>
      </c>
      <c r="I25" s="5">
        <f t="shared" si="6"/>
        <v>4878.0399999999981</v>
      </c>
    </row>
    <row r="26" spans="1:9" x14ac:dyDescent="0.2">
      <c r="A26">
        <v>8</v>
      </c>
      <c r="B26" s="19">
        <f t="shared" si="1"/>
        <v>685.14</v>
      </c>
      <c r="C26" s="19">
        <f t="shared" si="2"/>
        <v>2.06</v>
      </c>
      <c r="D26" s="19">
        <f t="shared" si="3"/>
        <v>97</v>
      </c>
      <c r="E26" s="19">
        <f t="shared" si="4"/>
        <v>784.19999999999993</v>
      </c>
      <c r="G26" s="5">
        <f t="shared" si="0"/>
        <v>4878.0399999999981</v>
      </c>
      <c r="H26">
        <f t="shared" si="5"/>
        <v>121.95</v>
      </c>
      <c r="I26" s="5">
        <f t="shared" si="6"/>
        <v>4999.989999999998</v>
      </c>
    </row>
    <row r="27" spans="1:9" x14ac:dyDescent="0.2">
      <c r="A27">
        <v>9</v>
      </c>
      <c r="B27" s="19">
        <f t="shared" si="1"/>
        <v>784.19999999999993</v>
      </c>
      <c r="C27" s="19">
        <f t="shared" si="2"/>
        <v>2.35</v>
      </c>
      <c r="D27" s="19">
        <f t="shared" si="3"/>
        <v>97</v>
      </c>
      <c r="E27" s="19">
        <f t="shared" si="4"/>
        <v>883.55</v>
      </c>
    </row>
    <row r="28" spans="1:9" x14ac:dyDescent="0.2">
      <c r="A28">
        <v>10</v>
      </c>
      <c r="B28" s="19">
        <f t="shared" si="1"/>
        <v>883.55</v>
      </c>
      <c r="C28" s="19">
        <f t="shared" si="2"/>
        <v>2.65</v>
      </c>
      <c r="D28" s="19">
        <f t="shared" si="3"/>
        <v>97</v>
      </c>
      <c r="E28" s="19">
        <f t="shared" si="4"/>
        <v>983.19999999999993</v>
      </c>
    </row>
    <row r="29" spans="1:9" x14ac:dyDescent="0.2">
      <c r="A29">
        <v>11</v>
      </c>
      <c r="B29" s="19">
        <f t="shared" si="1"/>
        <v>983.19999999999993</v>
      </c>
      <c r="C29" s="19">
        <f t="shared" si="2"/>
        <v>2.95</v>
      </c>
      <c r="D29" s="19">
        <f t="shared" si="3"/>
        <v>97</v>
      </c>
      <c r="E29" s="19">
        <f t="shared" si="4"/>
        <v>1083.1500000000001</v>
      </c>
    </row>
    <row r="30" spans="1:9" x14ac:dyDescent="0.2">
      <c r="A30">
        <v>12</v>
      </c>
      <c r="B30" s="19">
        <f t="shared" si="1"/>
        <v>1083.1500000000001</v>
      </c>
      <c r="C30" s="19">
        <f t="shared" si="2"/>
        <v>3.25</v>
      </c>
      <c r="D30" s="19">
        <f t="shared" si="3"/>
        <v>97</v>
      </c>
      <c r="E30" s="19">
        <f t="shared" si="4"/>
        <v>1183.4000000000001</v>
      </c>
    </row>
    <row r="31" spans="1:9" x14ac:dyDescent="0.2">
      <c r="A31">
        <v>13</v>
      </c>
      <c r="B31" s="19">
        <f t="shared" si="1"/>
        <v>1183.4000000000001</v>
      </c>
      <c r="C31" s="19">
        <f t="shared" si="2"/>
        <v>3.55</v>
      </c>
      <c r="D31" s="19">
        <f t="shared" si="3"/>
        <v>97</v>
      </c>
      <c r="E31" s="19">
        <f t="shared" si="4"/>
        <v>1283.95</v>
      </c>
    </row>
    <row r="32" spans="1:9" x14ac:dyDescent="0.2">
      <c r="A32">
        <v>14</v>
      </c>
      <c r="B32" s="19">
        <f t="shared" si="1"/>
        <v>1283.95</v>
      </c>
      <c r="C32" s="19">
        <f t="shared" si="2"/>
        <v>3.85</v>
      </c>
      <c r="D32" s="19">
        <f t="shared" si="3"/>
        <v>97</v>
      </c>
      <c r="E32" s="19">
        <f t="shared" si="4"/>
        <v>1384.8</v>
      </c>
    </row>
    <row r="33" spans="1:5" x14ac:dyDescent="0.2">
      <c r="A33">
        <v>15</v>
      </c>
      <c r="B33" s="19">
        <f t="shared" si="1"/>
        <v>1384.8</v>
      </c>
      <c r="C33" s="19">
        <f t="shared" si="2"/>
        <v>4.1500000000000004</v>
      </c>
      <c r="D33" s="19">
        <f t="shared" si="3"/>
        <v>97</v>
      </c>
      <c r="E33" s="19">
        <f t="shared" si="4"/>
        <v>1485.95</v>
      </c>
    </row>
    <row r="34" spans="1:5" x14ac:dyDescent="0.2">
      <c r="A34">
        <v>16</v>
      </c>
      <c r="B34" s="19">
        <f t="shared" si="1"/>
        <v>1485.95</v>
      </c>
      <c r="C34" s="19">
        <f t="shared" si="2"/>
        <v>4.46</v>
      </c>
      <c r="D34" s="19">
        <f t="shared" si="3"/>
        <v>97</v>
      </c>
      <c r="E34" s="19">
        <f t="shared" si="4"/>
        <v>1587.41</v>
      </c>
    </row>
    <row r="35" spans="1:5" x14ac:dyDescent="0.2">
      <c r="A35">
        <v>17</v>
      </c>
      <c r="B35" s="19">
        <f t="shared" si="1"/>
        <v>1587.41</v>
      </c>
      <c r="C35" s="19">
        <f t="shared" si="2"/>
        <v>4.76</v>
      </c>
      <c r="D35" s="19">
        <f t="shared" si="3"/>
        <v>97</v>
      </c>
      <c r="E35" s="19">
        <f t="shared" si="4"/>
        <v>1689.17</v>
      </c>
    </row>
    <row r="36" spans="1:5" x14ac:dyDescent="0.2">
      <c r="A36">
        <v>18</v>
      </c>
      <c r="B36" s="19">
        <f t="shared" si="1"/>
        <v>1689.17</v>
      </c>
      <c r="C36" s="19">
        <f t="shared" si="2"/>
        <v>5.07</v>
      </c>
      <c r="D36" s="19">
        <f t="shared" si="3"/>
        <v>97</v>
      </c>
      <c r="E36" s="19">
        <f t="shared" si="4"/>
        <v>1791.24</v>
      </c>
    </row>
    <row r="37" spans="1:5" x14ac:dyDescent="0.2">
      <c r="A37">
        <v>19</v>
      </c>
      <c r="B37" s="19">
        <f t="shared" si="1"/>
        <v>1791.24</v>
      </c>
      <c r="C37" s="19">
        <f t="shared" si="2"/>
        <v>5.37</v>
      </c>
      <c r="D37" s="19">
        <f t="shared" si="3"/>
        <v>97</v>
      </c>
      <c r="E37" s="19">
        <f t="shared" si="4"/>
        <v>1893.61</v>
      </c>
    </row>
    <row r="38" spans="1:5" x14ac:dyDescent="0.2">
      <c r="A38">
        <v>20</v>
      </c>
      <c r="B38" s="19">
        <f t="shared" si="1"/>
        <v>1893.61</v>
      </c>
      <c r="C38" s="19">
        <f t="shared" si="2"/>
        <v>5.68</v>
      </c>
      <c r="D38" s="19">
        <f t="shared" si="3"/>
        <v>97</v>
      </c>
      <c r="E38" s="19">
        <f t="shared" si="4"/>
        <v>1996.29</v>
      </c>
    </row>
    <row r="39" spans="1:5" x14ac:dyDescent="0.2">
      <c r="A39">
        <v>21</v>
      </c>
      <c r="B39" s="19">
        <f t="shared" si="1"/>
        <v>1996.29</v>
      </c>
      <c r="C39" s="19">
        <f t="shared" si="2"/>
        <v>5.99</v>
      </c>
      <c r="D39" s="19">
        <f t="shared" si="3"/>
        <v>97</v>
      </c>
      <c r="E39" s="19">
        <f t="shared" si="4"/>
        <v>2099.2799999999997</v>
      </c>
    </row>
    <row r="40" spans="1:5" x14ac:dyDescent="0.2">
      <c r="A40">
        <v>22</v>
      </c>
      <c r="B40" s="19">
        <f t="shared" si="1"/>
        <v>2099.2799999999997</v>
      </c>
      <c r="C40" s="19">
        <f t="shared" si="2"/>
        <v>6.3</v>
      </c>
      <c r="D40" s="19">
        <f t="shared" si="3"/>
        <v>97</v>
      </c>
      <c r="E40" s="19">
        <f t="shared" si="4"/>
        <v>2202.58</v>
      </c>
    </row>
    <row r="41" spans="1:5" x14ac:dyDescent="0.2">
      <c r="A41">
        <v>23</v>
      </c>
      <c r="B41" s="19">
        <f t="shared" si="1"/>
        <v>2202.58</v>
      </c>
      <c r="C41" s="19">
        <f t="shared" si="2"/>
        <v>6.61</v>
      </c>
      <c r="D41" s="19">
        <f t="shared" si="3"/>
        <v>97</v>
      </c>
      <c r="E41" s="19">
        <f t="shared" si="4"/>
        <v>2306.19</v>
      </c>
    </row>
    <row r="42" spans="1:5" x14ac:dyDescent="0.2">
      <c r="A42">
        <v>24</v>
      </c>
      <c r="B42" s="19">
        <f t="shared" si="1"/>
        <v>2306.19</v>
      </c>
      <c r="C42" s="19">
        <f t="shared" si="2"/>
        <v>6.92</v>
      </c>
      <c r="D42" s="19">
        <f t="shared" si="3"/>
        <v>97</v>
      </c>
      <c r="E42" s="19">
        <f t="shared" si="4"/>
        <v>2410.11</v>
      </c>
    </row>
    <row r="43" spans="1:5" x14ac:dyDescent="0.2">
      <c r="A43">
        <v>25</v>
      </c>
      <c r="B43" s="19">
        <f t="shared" si="1"/>
        <v>2410.11</v>
      </c>
      <c r="C43" s="19">
        <f t="shared" si="2"/>
        <v>7.23</v>
      </c>
      <c r="D43" s="19">
        <f t="shared" si="3"/>
        <v>97</v>
      </c>
      <c r="E43" s="19">
        <f t="shared" si="4"/>
        <v>2514.34</v>
      </c>
    </row>
    <row r="44" spans="1:5" x14ac:dyDescent="0.2">
      <c r="A44">
        <v>26</v>
      </c>
      <c r="B44" s="19">
        <f t="shared" si="1"/>
        <v>2514.34</v>
      </c>
      <c r="C44" s="19">
        <f t="shared" si="2"/>
        <v>7.54</v>
      </c>
      <c r="D44" s="19">
        <f t="shared" si="3"/>
        <v>97</v>
      </c>
      <c r="E44" s="19">
        <f t="shared" si="4"/>
        <v>2618.88</v>
      </c>
    </row>
    <row r="45" spans="1:5" x14ac:dyDescent="0.2">
      <c r="A45">
        <v>27</v>
      </c>
      <c r="B45" s="19">
        <f t="shared" si="1"/>
        <v>2618.88</v>
      </c>
      <c r="C45" s="19">
        <f t="shared" si="2"/>
        <v>7.86</v>
      </c>
      <c r="D45" s="19">
        <f t="shared" si="3"/>
        <v>97</v>
      </c>
      <c r="E45" s="19">
        <f t="shared" si="4"/>
        <v>2723.7400000000002</v>
      </c>
    </row>
    <row r="46" spans="1:5" x14ac:dyDescent="0.2">
      <c r="A46">
        <v>28</v>
      </c>
      <c r="B46" s="19">
        <f t="shared" si="1"/>
        <v>2723.7400000000002</v>
      </c>
      <c r="C46" s="19">
        <f t="shared" si="2"/>
        <v>8.17</v>
      </c>
      <c r="D46" s="19">
        <f t="shared" si="3"/>
        <v>97</v>
      </c>
      <c r="E46" s="19">
        <f t="shared" si="4"/>
        <v>2828.9100000000003</v>
      </c>
    </row>
    <row r="47" spans="1:5" x14ac:dyDescent="0.2">
      <c r="A47">
        <v>29</v>
      </c>
      <c r="B47" s="19">
        <f t="shared" si="1"/>
        <v>2828.9100000000003</v>
      </c>
      <c r="C47" s="19">
        <f t="shared" si="2"/>
        <v>8.49</v>
      </c>
      <c r="D47" s="19">
        <f t="shared" si="3"/>
        <v>97</v>
      </c>
      <c r="E47" s="19">
        <f t="shared" si="4"/>
        <v>2934.4</v>
      </c>
    </row>
    <row r="48" spans="1:5" x14ac:dyDescent="0.2">
      <c r="A48">
        <v>30</v>
      </c>
      <c r="B48" s="19">
        <f t="shared" si="1"/>
        <v>2934.4</v>
      </c>
      <c r="C48" s="19">
        <f t="shared" si="2"/>
        <v>8.8000000000000007</v>
      </c>
      <c r="D48" s="19">
        <f t="shared" si="3"/>
        <v>97</v>
      </c>
      <c r="E48" s="19">
        <f t="shared" si="4"/>
        <v>3040.2000000000003</v>
      </c>
    </row>
    <row r="49" spans="1:5" x14ac:dyDescent="0.2">
      <c r="A49">
        <v>31</v>
      </c>
      <c r="B49" s="19">
        <f t="shared" si="1"/>
        <v>3040.2000000000003</v>
      </c>
      <c r="C49" s="19">
        <f t="shared" si="2"/>
        <v>9.1199999999999992</v>
      </c>
      <c r="D49" s="19">
        <f t="shared" si="3"/>
        <v>97</v>
      </c>
      <c r="E49" s="19">
        <f t="shared" si="4"/>
        <v>3146.32</v>
      </c>
    </row>
    <row r="50" spans="1:5" x14ac:dyDescent="0.2">
      <c r="A50">
        <v>32</v>
      </c>
      <c r="B50" s="19">
        <f t="shared" si="1"/>
        <v>3146.32</v>
      </c>
      <c r="C50" s="19">
        <f t="shared" si="2"/>
        <v>9.44</v>
      </c>
      <c r="D50" s="19">
        <f t="shared" si="3"/>
        <v>97</v>
      </c>
      <c r="E50" s="19">
        <f t="shared" si="4"/>
        <v>3252.76</v>
      </c>
    </row>
    <row r="51" spans="1:5" x14ac:dyDescent="0.2">
      <c r="A51">
        <v>33</v>
      </c>
      <c r="B51" s="19">
        <f t="shared" si="1"/>
        <v>3252.76</v>
      </c>
      <c r="C51" s="19">
        <f t="shared" si="2"/>
        <v>9.76</v>
      </c>
      <c r="D51" s="19">
        <f t="shared" si="3"/>
        <v>97</v>
      </c>
      <c r="E51" s="19">
        <f t="shared" si="4"/>
        <v>3359.5200000000004</v>
      </c>
    </row>
    <row r="52" spans="1:5" x14ac:dyDescent="0.2">
      <c r="A52">
        <v>34</v>
      </c>
      <c r="B52" s="19">
        <f t="shared" si="1"/>
        <v>3359.5200000000004</v>
      </c>
      <c r="C52" s="19">
        <f t="shared" si="2"/>
        <v>10.08</v>
      </c>
      <c r="D52" s="19">
        <f t="shared" si="3"/>
        <v>97</v>
      </c>
      <c r="E52" s="19">
        <f t="shared" si="4"/>
        <v>3466.6000000000004</v>
      </c>
    </row>
    <row r="53" spans="1:5" x14ac:dyDescent="0.2">
      <c r="A53">
        <v>35</v>
      </c>
      <c r="B53" s="19">
        <f t="shared" si="1"/>
        <v>3466.6000000000004</v>
      </c>
      <c r="C53" s="19">
        <f t="shared" si="2"/>
        <v>10.4</v>
      </c>
      <c r="D53" s="19">
        <f t="shared" si="3"/>
        <v>97</v>
      </c>
      <c r="E53" s="19">
        <f t="shared" si="4"/>
        <v>3574.0000000000005</v>
      </c>
    </row>
    <row r="54" spans="1:5" x14ac:dyDescent="0.2">
      <c r="A54">
        <v>36</v>
      </c>
      <c r="B54" s="19">
        <f t="shared" si="1"/>
        <v>3574.0000000000005</v>
      </c>
      <c r="C54" s="19">
        <f t="shared" si="2"/>
        <v>10.72</v>
      </c>
      <c r="D54" s="19">
        <f t="shared" si="3"/>
        <v>97</v>
      </c>
      <c r="E54" s="19">
        <f t="shared" si="4"/>
        <v>3681.7200000000003</v>
      </c>
    </row>
    <row r="55" spans="1:5" x14ac:dyDescent="0.2">
      <c r="A55">
        <v>37</v>
      </c>
      <c r="B55" s="19">
        <f t="shared" si="1"/>
        <v>3681.7200000000003</v>
      </c>
      <c r="C55" s="19">
        <f t="shared" si="2"/>
        <v>11.05</v>
      </c>
      <c r="D55" s="19">
        <f t="shared" si="3"/>
        <v>97</v>
      </c>
      <c r="E55" s="19">
        <f t="shared" si="4"/>
        <v>3789.7700000000004</v>
      </c>
    </row>
    <row r="56" spans="1:5" x14ac:dyDescent="0.2">
      <c r="A56">
        <v>38</v>
      </c>
      <c r="B56" s="19">
        <f t="shared" si="1"/>
        <v>3789.7700000000004</v>
      </c>
      <c r="C56" s="19">
        <f t="shared" si="2"/>
        <v>11.37</v>
      </c>
      <c r="D56" s="19">
        <f t="shared" si="3"/>
        <v>97</v>
      </c>
      <c r="E56" s="19">
        <f t="shared" si="4"/>
        <v>3898.1400000000003</v>
      </c>
    </row>
    <row r="57" spans="1:5" x14ac:dyDescent="0.2">
      <c r="A57">
        <v>39</v>
      </c>
      <c r="B57" s="19">
        <f t="shared" si="1"/>
        <v>3898.1400000000003</v>
      </c>
      <c r="C57" s="19">
        <f t="shared" si="2"/>
        <v>11.69</v>
      </c>
      <c r="D57" s="19">
        <f t="shared" si="3"/>
        <v>97</v>
      </c>
      <c r="E57" s="19">
        <f t="shared" si="4"/>
        <v>4006.8300000000004</v>
      </c>
    </row>
    <row r="58" spans="1:5" x14ac:dyDescent="0.2">
      <c r="A58">
        <v>40</v>
      </c>
      <c r="B58" s="19">
        <f t="shared" si="1"/>
        <v>4006.8300000000004</v>
      </c>
      <c r="C58" s="19">
        <f t="shared" si="2"/>
        <v>12.02</v>
      </c>
      <c r="D58" s="19">
        <f t="shared" si="3"/>
        <v>97</v>
      </c>
      <c r="E58" s="19">
        <f t="shared" si="4"/>
        <v>4115.8500000000004</v>
      </c>
    </row>
    <row r="59" spans="1:5" x14ac:dyDescent="0.2">
      <c r="A59">
        <v>41</v>
      </c>
      <c r="B59" s="19">
        <f t="shared" si="1"/>
        <v>4115.8500000000004</v>
      </c>
      <c r="C59" s="19">
        <f t="shared" si="2"/>
        <v>12.35</v>
      </c>
      <c r="D59" s="19">
        <f t="shared" si="3"/>
        <v>97</v>
      </c>
      <c r="E59" s="19">
        <f t="shared" si="4"/>
        <v>4225.2000000000007</v>
      </c>
    </row>
    <row r="60" spans="1:5" x14ac:dyDescent="0.2">
      <c r="A60">
        <v>42</v>
      </c>
      <c r="B60" s="19">
        <f t="shared" si="1"/>
        <v>4225.2000000000007</v>
      </c>
      <c r="C60" s="19">
        <f t="shared" si="2"/>
        <v>12.68</v>
      </c>
      <c r="D60" s="19">
        <f t="shared" si="3"/>
        <v>97</v>
      </c>
      <c r="E60" s="19">
        <f t="shared" si="4"/>
        <v>4334.880000000001</v>
      </c>
    </row>
    <row r="61" spans="1:5" x14ac:dyDescent="0.2">
      <c r="A61">
        <v>43</v>
      </c>
      <c r="B61" s="19">
        <f t="shared" si="1"/>
        <v>4334.880000000001</v>
      </c>
      <c r="C61" s="19">
        <f t="shared" si="2"/>
        <v>13</v>
      </c>
      <c r="D61" s="19">
        <f t="shared" si="3"/>
        <v>97</v>
      </c>
      <c r="E61" s="19">
        <f t="shared" si="4"/>
        <v>4444.880000000001</v>
      </c>
    </row>
    <row r="62" spans="1:5" x14ac:dyDescent="0.2">
      <c r="A62">
        <v>44</v>
      </c>
      <c r="B62" s="19">
        <f t="shared" si="1"/>
        <v>4444.880000000001</v>
      </c>
      <c r="C62" s="19">
        <f t="shared" si="2"/>
        <v>13.33</v>
      </c>
      <c r="D62" s="19">
        <f t="shared" si="3"/>
        <v>97</v>
      </c>
      <c r="E62" s="19">
        <f t="shared" si="4"/>
        <v>4555.2100000000009</v>
      </c>
    </row>
    <row r="63" spans="1:5" x14ac:dyDescent="0.2">
      <c r="A63">
        <v>45</v>
      </c>
      <c r="B63" s="19">
        <f t="shared" si="1"/>
        <v>4555.2100000000009</v>
      </c>
      <c r="C63" s="19">
        <f t="shared" si="2"/>
        <v>13.67</v>
      </c>
      <c r="D63" s="19">
        <f t="shared" si="3"/>
        <v>97</v>
      </c>
      <c r="E63" s="19">
        <f t="shared" si="4"/>
        <v>4665.880000000001</v>
      </c>
    </row>
    <row r="64" spans="1:5" x14ac:dyDescent="0.2">
      <c r="A64">
        <v>46</v>
      </c>
      <c r="B64" s="19">
        <f t="shared" si="1"/>
        <v>4665.880000000001</v>
      </c>
      <c r="C64" s="19">
        <f t="shared" si="2"/>
        <v>14</v>
      </c>
      <c r="D64" s="19">
        <f t="shared" si="3"/>
        <v>97</v>
      </c>
      <c r="E64" s="19">
        <f t="shared" si="4"/>
        <v>4776.880000000001</v>
      </c>
    </row>
    <row r="65" spans="1:5" x14ac:dyDescent="0.2">
      <c r="A65">
        <v>47</v>
      </c>
      <c r="B65" s="19">
        <f t="shared" si="1"/>
        <v>4776.880000000001</v>
      </c>
      <c r="C65" s="19">
        <f t="shared" si="2"/>
        <v>14.33</v>
      </c>
      <c r="D65" s="19">
        <f t="shared" si="3"/>
        <v>97</v>
      </c>
      <c r="E65" s="19">
        <f t="shared" si="4"/>
        <v>4888.2100000000009</v>
      </c>
    </row>
    <row r="66" spans="1:5" x14ac:dyDescent="0.2">
      <c r="A66">
        <v>48</v>
      </c>
      <c r="B66" s="19">
        <f t="shared" si="1"/>
        <v>4888.2100000000009</v>
      </c>
      <c r="C66" s="19">
        <f t="shared" si="2"/>
        <v>14.66</v>
      </c>
      <c r="D66" s="19">
        <f t="shared" si="3"/>
        <v>97</v>
      </c>
      <c r="E66" s="19">
        <f t="shared" si="4"/>
        <v>4999.8700000000008</v>
      </c>
    </row>
  </sheetData>
  <mergeCells count="2">
    <mergeCell ref="B16:E16"/>
    <mergeCell ref="G16:I16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workbookViewId="0">
      <selection activeCell="B1" sqref="B1"/>
    </sheetView>
  </sheetViews>
  <sheetFormatPr defaultRowHeight="12.75" x14ac:dyDescent="0.2"/>
  <cols>
    <col min="1" max="1" width="16.42578125" bestFit="1" customWidth="1"/>
    <col min="2" max="2" width="19.5703125" bestFit="1" customWidth="1"/>
    <col min="3" max="3" width="13.5703125" customWidth="1"/>
    <col min="4" max="4" width="20.85546875" bestFit="1" customWidth="1"/>
    <col min="5" max="5" width="12.28515625" bestFit="1" customWidth="1"/>
    <col min="6" max="6" width="11.28515625" bestFit="1" customWidth="1"/>
  </cols>
  <sheetData>
    <row r="1" spans="1:6" x14ac:dyDescent="0.2">
      <c r="A1" s="25" t="s">
        <v>0</v>
      </c>
      <c r="B1" s="23" t="s">
        <v>15</v>
      </c>
      <c r="C1" s="23"/>
      <c r="D1" s="23"/>
    </row>
    <row r="3" spans="1:6" x14ac:dyDescent="0.2">
      <c r="A3" s="23"/>
      <c r="B3" s="28" t="s">
        <v>25</v>
      </c>
      <c r="C3" s="26" t="s">
        <v>20</v>
      </c>
      <c r="D3" s="28" t="s">
        <v>26</v>
      </c>
    </row>
    <row r="4" spans="1:6" x14ac:dyDescent="0.2">
      <c r="A4" s="24" t="s">
        <v>1</v>
      </c>
      <c r="B4" s="20">
        <v>100</v>
      </c>
      <c r="C4" s="23"/>
      <c r="D4" s="20">
        <v>200</v>
      </c>
    </row>
    <row r="5" spans="1:6" x14ac:dyDescent="0.2">
      <c r="A5" s="24" t="s">
        <v>2</v>
      </c>
      <c r="B5" s="27">
        <v>3.4000000000000002E-2</v>
      </c>
      <c r="C5" s="27">
        <v>3.4000000000000002E-2</v>
      </c>
      <c r="D5" s="27">
        <v>3.4000000000000002E-2</v>
      </c>
    </row>
    <row r="6" spans="1:6" x14ac:dyDescent="0.2">
      <c r="A6" s="24" t="s">
        <v>3</v>
      </c>
      <c r="B6" s="23">
        <v>12</v>
      </c>
      <c r="C6" s="23">
        <v>12</v>
      </c>
      <c r="D6" s="23">
        <v>12</v>
      </c>
    </row>
    <row r="7" spans="1:6" x14ac:dyDescent="0.2">
      <c r="A7" s="24" t="s">
        <v>4</v>
      </c>
      <c r="B7" s="23">
        <f>B5/B6</f>
        <v>2.8333333333333335E-3</v>
      </c>
      <c r="C7" s="23">
        <f t="shared" ref="C7:D7" si="0">C5/C6</f>
        <v>2.8333333333333335E-3</v>
      </c>
      <c r="D7" s="23">
        <f t="shared" si="0"/>
        <v>2.8333333333333335E-3</v>
      </c>
    </row>
    <row r="8" spans="1:6" x14ac:dyDescent="0.2">
      <c r="A8" s="24" t="s">
        <v>5</v>
      </c>
      <c r="B8" s="23">
        <v>20</v>
      </c>
      <c r="C8" s="23">
        <v>20</v>
      </c>
      <c r="D8" s="23">
        <v>20</v>
      </c>
    </row>
    <row r="9" spans="1:6" x14ac:dyDescent="0.2">
      <c r="A9" s="24" t="s">
        <v>6</v>
      </c>
      <c r="B9" s="23">
        <f>B8*B6</f>
        <v>240</v>
      </c>
      <c r="C9" s="23">
        <f t="shared" ref="C9:D9" si="1">C8*C6</f>
        <v>240</v>
      </c>
      <c r="D9" s="23">
        <f t="shared" si="1"/>
        <v>240</v>
      </c>
    </row>
    <row r="10" spans="1:6" x14ac:dyDescent="0.2">
      <c r="A10" s="25" t="s">
        <v>7</v>
      </c>
      <c r="B10" s="23"/>
      <c r="C10" s="20">
        <f>B11</f>
        <v>34305.199999999997</v>
      </c>
      <c r="D10" s="23"/>
      <c r="F10" s="29" t="s">
        <v>21</v>
      </c>
    </row>
    <row r="11" spans="1:6" x14ac:dyDescent="0.2">
      <c r="A11" s="24" t="s">
        <v>8</v>
      </c>
      <c r="B11" s="31">
        <f>ROUND(B4*((1+B7)^B9-1)/B7,2)</f>
        <v>34305.199999999997</v>
      </c>
      <c r="C11" s="20">
        <f>C10*(1+C7)^C9</f>
        <v>67649.193210999452</v>
      </c>
      <c r="D11" s="20">
        <f>ROUND(D4*((1+D7)^D9-1)/D7,2)</f>
        <v>68610.399999999994</v>
      </c>
      <c r="F11" s="30">
        <f>C11+D11</f>
        <v>136259.59321099945</v>
      </c>
    </row>
    <row r="12" spans="1:6" x14ac:dyDescent="0.2">
      <c r="A12" s="24" t="s">
        <v>13</v>
      </c>
      <c r="B12" s="20">
        <f>B11-B4*B9</f>
        <v>10305.199999999997</v>
      </c>
      <c r="C12" s="20">
        <f>C11-C10</f>
        <v>33343.993210999455</v>
      </c>
      <c r="D12" s="20">
        <f>D11-D4*D9</f>
        <v>20610.399999999994</v>
      </c>
      <c r="F12" s="30">
        <f>B12+C12+D12</f>
        <v>64259.593210999446</v>
      </c>
    </row>
    <row r="14" spans="1:6" x14ac:dyDescent="0.2">
      <c r="A14" s="25" t="s">
        <v>14</v>
      </c>
      <c r="B14" s="6">
        <f>(1+B7)^B6-1</f>
        <v>3.4534869360290488E-2</v>
      </c>
      <c r="C14" s="23"/>
      <c r="D14" s="23"/>
    </row>
    <row r="17" spans="1:5" x14ac:dyDescent="0.2">
      <c r="A17" s="18" t="s">
        <v>16</v>
      </c>
      <c r="B17" s="32" t="s">
        <v>9</v>
      </c>
      <c r="C17" s="32" t="s">
        <v>10</v>
      </c>
      <c r="D17" s="32" t="s">
        <v>11</v>
      </c>
      <c r="E17" s="32" t="s">
        <v>22</v>
      </c>
    </row>
    <row r="18" spans="1:5" x14ac:dyDescent="0.2">
      <c r="A18" s="2">
        <v>0</v>
      </c>
      <c r="E18" s="3">
        <v>0</v>
      </c>
    </row>
    <row r="19" spans="1:5" x14ac:dyDescent="0.2">
      <c r="A19" s="2">
        <v>1</v>
      </c>
      <c r="B19" s="3">
        <f>E18</f>
        <v>0</v>
      </c>
      <c r="C19" s="3">
        <f>ROUND(B19*B$7,2)</f>
        <v>0</v>
      </c>
      <c r="D19" s="3">
        <f>B$4</f>
        <v>100</v>
      </c>
      <c r="E19" s="3">
        <f>B19+C19+D19</f>
        <v>100</v>
      </c>
    </row>
    <row r="20" spans="1:5" x14ac:dyDescent="0.2">
      <c r="A20" s="2">
        <v>2</v>
      </c>
      <c r="B20" s="3">
        <f t="shared" ref="B20:B24" si="2">E19</f>
        <v>100</v>
      </c>
      <c r="C20" s="3">
        <f t="shared" ref="C20:C83" si="3">ROUND(B20*B$7,2)</f>
        <v>0.28000000000000003</v>
      </c>
      <c r="D20" s="3">
        <f t="shared" ref="D20:D24" si="4">B$4</f>
        <v>100</v>
      </c>
      <c r="E20" s="3">
        <f t="shared" ref="E20:E24" si="5">B20+C20+D20</f>
        <v>200.28</v>
      </c>
    </row>
    <row r="21" spans="1:5" x14ac:dyDescent="0.2">
      <c r="A21" s="2">
        <v>3</v>
      </c>
      <c r="B21" s="3">
        <f t="shared" si="2"/>
        <v>200.28</v>
      </c>
      <c r="C21" s="3">
        <f t="shared" si="3"/>
        <v>0.56999999999999995</v>
      </c>
      <c r="D21" s="3">
        <f t="shared" si="4"/>
        <v>100</v>
      </c>
      <c r="E21" s="3">
        <f t="shared" si="5"/>
        <v>300.85000000000002</v>
      </c>
    </row>
    <row r="22" spans="1:5" x14ac:dyDescent="0.2">
      <c r="A22" s="2">
        <v>4</v>
      </c>
      <c r="B22" s="3">
        <f t="shared" si="2"/>
        <v>300.85000000000002</v>
      </c>
      <c r="C22" s="3">
        <f t="shared" si="3"/>
        <v>0.85</v>
      </c>
      <c r="D22" s="3">
        <f t="shared" si="4"/>
        <v>100</v>
      </c>
      <c r="E22" s="3">
        <f t="shared" si="5"/>
        <v>401.70000000000005</v>
      </c>
    </row>
    <row r="23" spans="1:5" x14ac:dyDescent="0.2">
      <c r="A23" s="2">
        <v>5</v>
      </c>
      <c r="B23" s="3">
        <f t="shared" si="2"/>
        <v>401.70000000000005</v>
      </c>
      <c r="C23" s="3">
        <f t="shared" si="3"/>
        <v>1.1399999999999999</v>
      </c>
      <c r="D23" s="3">
        <f t="shared" si="4"/>
        <v>100</v>
      </c>
      <c r="E23" s="3">
        <f t="shared" si="5"/>
        <v>502.84000000000003</v>
      </c>
    </row>
    <row r="24" spans="1:5" x14ac:dyDescent="0.2">
      <c r="A24" s="2">
        <v>6</v>
      </c>
      <c r="B24" s="3">
        <f t="shared" si="2"/>
        <v>502.84000000000003</v>
      </c>
      <c r="C24" s="3">
        <f t="shared" si="3"/>
        <v>1.42</v>
      </c>
      <c r="D24" s="3">
        <f t="shared" si="4"/>
        <v>100</v>
      </c>
      <c r="E24" s="3">
        <f t="shared" si="5"/>
        <v>604.26</v>
      </c>
    </row>
    <row r="25" spans="1:5" x14ac:dyDescent="0.2">
      <c r="A25" s="2">
        <v>7</v>
      </c>
      <c r="B25" s="3">
        <f t="shared" ref="B25:B88" si="6">E24</f>
        <v>604.26</v>
      </c>
      <c r="C25" s="3">
        <f t="shared" si="3"/>
        <v>1.71</v>
      </c>
      <c r="D25" s="3">
        <f t="shared" ref="D25:D88" si="7">B$4</f>
        <v>100</v>
      </c>
      <c r="E25" s="3">
        <f t="shared" ref="E25:E88" si="8">B25+C25+D25</f>
        <v>705.97</v>
      </c>
    </row>
    <row r="26" spans="1:5" x14ac:dyDescent="0.2">
      <c r="A26" s="2">
        <v>8</v>
      </c>
      <c r="B26" s="3">
        <f t="shared" si="6"/>
        <v>705.97</v>
      </c>
      <c r="C26" s="3">
        <f t="shared" si="3"/>
        <v>2</v>
      </c>
      <c r="D26" s="3">
        <f t="shared" si="7"/>
        <v>100</v>
      </c>
      <c r="E26" s="3">
        <f t="shared" si="8"/>
        <v>807.97</v>
      </c>
    </row>
    <row r="27" spans="1:5" x14ac:dyDescent="0.2">
      <c r="A27" s="2">
        <v>9</v>
      </c>
      <c r="B27" s="3">
        <f t="shared" si="6"/>
        <v>807.97</v>
      </c>
      <c r="C27" s="3">
        <f t="shared" si="3"/>
        <v>2.29</v>
      </c>
      <c r="D27" s="3">
        <f t="shared" si="7"/>
        <v>100</v>
      </c>
      <c r="E27" s="3">
        <f t="shared" si="8"/>
        <v>910.26</v>
      </c>
    </row>
    <row r="28" spans="1:5" x14ac:dyDescent="0.2">
      <c r="A28" s="2">
        <v>10</v>
      </c>
      <c r="B28" s="3">
        <f t="shared" si="6"/>
        <v>910.26</v>
      </c>
      <c r="C28" s="3">
        <f t="shared" si="3"/>
        <v>2.58</v>
      </c>
      <c r="D28" s="3">
        <f t="shared" si="7"/>
        <v>100</v>
      </c>
      <c r="E28" s="3">
        <f t="shared" si="8"/>
        <v>1012.84</v>
      </c>
    </row>
    <row r="29" spans="1:5" x14ac:dyDescent="0.2">
      <c r="A29" s="2">
        <v>11</v>
      </c>
      <c r="B29" s="3">
        <f t="shared" si="6"/>
        <v>1012.84</v>
      </c>
      <c r="C29" s="3">
        <f t="shared" si="3"/>
        <v>2.87</v>
      </c>
      <c r="D29" s="3">
        <f t="shared" si="7"/>
        <v>100</v>
      </c>
      <c r="E29" s="3">
        <f t="shared" si="8"/>
        <v>1115.71</v>
      </c>
    </row>
    <row r="30" spans="1:5" x14ac:dyDescent="0.2">
      <c r="A30" s="2">
        <v>12</v>
      </c>
      <c r="B30" s="3">
        <f t="shared" si="6"/>
        <v>1115.71</v>
      </c>
      <c r="C30" s="3">
        <f t="shared" si="3"/>
        <v>3.16</v>
      </c>
      <c r="D30" s="3">
        <f t="shared" si="7"/>
        <v>100</v>
      </c>
      <c r="E30" s="3">
        <f t="shared" si="8"/>
        <v>1218.8700000000001</v>
      </c>
    </row>
    <row r="31" spans="1:5" x14ac:dyDescent="0.2">
      <c r="A31" s="2">
        <v>13</v>
      </c>
      <c r="B31" s="3">
        <f t="shared" si="6"/>
        <v>1218.8700000000001</v>
      </c>
      <c r="C31" s="3">
        <f t="shared" si="3"/>
        <v>3.45</v>
      </c>
      <c r="D31" s="3">
        <f t="shared" si="7"/>
        <v>100</v>
      </c>
      <c r="E31" s="3">
        <f t="shared" si="8"/>
        <v>1322.3200000000002</v>
      </c>
    </row>
    <row r="32" spans="1:5" x14ac:dyDescent="0.2">
      <c r="A32" s="2">
        <v>14</v>
      </c>
      <c r="B32" s="3">
        <f t="shared" si="6"/>
        <v>1322.3200000000002</v>
      </c>
      <c r="C32" s="3">
        <f t="shared" si="3"/>
        <v>3.75</v>
      </c>
      <c r="D32" s="3">
        <f t="shared" si="7"/>
        <v>100</v>
      </c>
      <c r="E32" s="3">
        <f t="shared" si="8"/>
        <v>1426.0700000000002</v>
      </c>
    </row>
    <row r="33" spans="1:5" x14ac:dyDescent="0.2">
      <c r="A33" s="2">
        <v>15</v>
      </c>
      <c r="B33" s="3">
        <f t="shared" si="6"/>
        <v>1426.0700000000002</v>
      </c>
      <c r="C33" s="3">
        <f t="shared" si="3"/>
        <v>4.04</v>
      </c>
      <c r="D33" s="3">
        <f t="shared" si="7"/>
        <v>100</v>
      </c>
      <c r="E33" s="3">
        <f t="shared" si="8"/>
        <v>1530.1100000000001</v>
      </c>
    </row>
    <row r="34" spans="1:5" x14ac:dyDescent="0.2">
      <c r="A34" s="2">
        <v>16</v>
      </c>
      <c r="B34" s="3">
        <f t="shared" si="6"/>
        <v>1530.1100000000001</v>
      </c>
      <c r="C34" s="3">
        <f t="shared" si="3"/>
        <v>4.34</v>
      </c>
      <c r="D34" s="3">
        <f t="shared" si="7"/>
        <v>100</v>
      </c>
      <c r="E34" s="3">
        <f t="shared" si="8"/>
        <v>1634.45</v>
      </c>
    </row>
    <row r="35" spans="1:5" x14ac:dyDescent="0.2">
      <c r="A35" s="2">
        <v>17</v>
      </c>
      <c r="B35" s="3">
        <f t="shared" si="6"/>
        <v>1634.45</v>
      </c>
      <c r="C35" s="3">
        <f t="shared" si="3"/>
        <v>4.63</v>
      </c>
      <c r="D35" s="3">
        <f t="shared" si="7"/>
        <v>100</v>
      </c>
      <c r="E35" s="3">
        <f t="shared" si="8"/>
        <v>1739.0800000000002</v>
      </c>
    </row>
    <row r="36" spans="1:5" x14ac:dyDescent="0.2">
      <c r="A36" s="2">
        <v>18</v>
      </c>
      <c r="B36" s="3">
        <f t="shared" si="6"/>
        <v>1739.0800000000002</v>
      </c>
      <c r="C36" s="3">
        <f t="shared" si="3"/>
        <v>4.93</v>
      </c>
      <c r="D36" s="3">
        <f t="shared" si="7"/>
        <v>100</v>
      </c>
      <c r="E36" s="3">
        <f t="shared" si="8"/>
        <v>1844.0100000000002</v>
      </c>
    </row>
    <row r="37" spans="1:5" x14ac:dyDescent="0.2">
      <c r="A37" s="2">
        <v>19</v>
      </c>
      <c r="B37" s="3">
        <f t="shared" si="6"/>
        <v>1844.0100000000002</v>
      </c>
      <c r="C37" s="3">
        <f t="shared" si="3"/>
        <v>5.22</v>
      </c>
      <c r="D37" s="3">
        <f t="shared" si="7"/>
        <v>100</v>
      </c>
      <c r="E37" s="3">
        <f t="shared" si="8"/>
        <v>1949.2300000000002</v>
      </c>
    </row>
    <row r="38" spans="1:5" x14ac:dyDescent="0.2">
      <c r="A38" s="2">
        <v>20</v>
      </c>
      <c r="B38" s="3">
        <f t="shared" si="6"/>
        <v>1949.2300000000002</v>
      </c>
      <c r="C38" s="3">
        <f t="shared" si="3"/>
        <v>5.52</v>
      </c>
      <c r="D38" s="3">
        <f t="shared" si="7"/>
        <v>100</v>
      </c>
      <c r="E38" s="3">
        <f t="shared" si="8"/>
        <v>2054.75</v>
      </c>
    </row>
    <row r="39" spans="1:5" x14ac:dyDescent="0.2">
      <c r="A39" s="2">
        <v>21</v>
      </c>
      <c r="B39" s="3">
        <f t="shared" si="6"/>
        <v>2054.75</v>
      </c>
      <c r="C39" s="3">
        <f t="shared" si="3"/>
        <v>5.82</v>
      </c>
      <c r="D39" s="3">
        <f t="shared" si="7"/>
        <v>100</v>
      </c>
      <c r="E39" s="3">
        <f t="shared" si="8"/>
        <v>2160.5700000000002</v>
      </c>
    </row>
    <row r="40" spans="1:5" x14ac:dyDescent="0.2">
      <c r="A40" s="2">
        <v>22</v>
      </c>
      <c r="B40" s="3">
        <f t="shared" si="6"/>
        <v>2160.5700000000002</v>
      </c>
      <c r="C40" s="3">
        <f t="shared" si="3"/>
        <v>6.12</v>
      </c>
      <c r="D40" s="3">
        <f t="shared" si="7"/>
        <v>100</v>
      </c>
      <c r="E40" s="3">
        <f t="shared" si="8"/>
        <v>2266.69</v>
      </c>
    </row>
    <row r="41" spans="1:5" x14ac:dyDescent="0.2">
      <c r="A41" s="2">
        <v>23</v>
      </c>
      <c r="B41" s="3">
        <f t="shared" si="6"/>
        <v>2266.69</v>
      </c>
      <c r="C41" s="3">
        <f t="shared" si="3"/>
        <v>6.42</v>
      </c>
      <c r="D41" s="3">
        <f t="shared" si="7"/>
        <v>100</v>
      </c>
      <c r="E41" s="3">
        <f t="shared" si="8"/>
        <v>2373.11</v>
      </c>
    </row>
    <row r="42" spans="1:5" x14ac:dyDescent="0.2">
      <c r="A42" s="2">
        <v>24</v>
      </c>
      <c r="B42" s="3">
        <f t="shared" si="6"/>
        <v>2373.11</v>
      </c>
      <c r="C42" s="3">
        <f t="shared" si="3"/>
        <v>6.72</v>
      </c>
      <c r="D42" s="3">
        <f t="shared" si="7"/>
        <v>100</v>
      </c>
      <c r="E42" s="3">
        <f t="shared" si="8"/>
        <v>2479.83</v>
      </c>
    </row>
    <row r="43" spans="1:5" x14ac:dyDescent="0.2">
      <c r="A43" s="2">
        <v>25</v>
      </c>
      <c r="B43" s="3">
        <f t="shared" si="6"/>
        <v>2479.83</v>
      </c>
      <c r="C43" s="3">
        <f t="shared" si="3"/>
        <v>7.03</v>
      </c>
      <c r="D43" s="3">
        <f t="shared" si="7"/>
        <v>100</v>
      </c>
      <c r="E43" s="3">
        <f t="shared" si="8"/>
        <v>2586.86</v>
      </c>
    </row>
    <row r="44" spans="1:5" x14ac:dyDescent="0.2">
      <c r="A44" s="2">
        <v>26</v>
      </c>
      <c r="B44" s="3">
        <f t="shared" si="6"/>
        <v>2586.86</v>
      </c>
      <c r="C44" s="3">
        <f t="shared" si="3"/>
        <v>7.33</v>
      </c>
      <c r="D44" s="3">
        <f t="shared" si="7"/>
        <v>100</v>
      </c>
      <c r="E44" s="3">
        <f t="shared" si="8"/>
        <v>2694.19</v>
      </c>
    </row>
    <row r="45" spans="1:5" x14ac:dyDescent="0.2">
      <c r="A45" s="2">
        <v>27</v>
      </c>
      <c r="B45" s="3">
        <f t="shared" si="6"/>
        <v>2694.19</v>
      </c>
      <c r="C45" s="3">
        <f t="shared" si="3"/>
        <v>7.63</v>
      </c>
      <c r="D45" s="3">
        <f t="shared" si="7"/>
        <v>100</v>
      </c>
      <c r="E45" s="3">
        <f t="shared" si="8"/>
        <v>2801.82</v>
      </c>
    </row>
    <row r="46" spans="1:5" x14ac:dyDescent="0.2">
      <c r="A46" s="2">
        <v>28</v>
      </c>
      <c r="B46" s="3">
        <f t="shared" si="6"/>
        <v>2801.82</v>
      </c>
      <c r="C46" s="3">
        <f t="shared" si="3"/>
        <v>7.94</v>
      </c>
      <c r="D46" s="3">
        <f t="shared" si="7"/>
        <v>100</v>
      </c>
      <c r="E46" s="3">
        <f t="shared" si="8"/>
        <v>2909.76</v>
      </c>
    </row>
    <row r="47" spans="1:5" x14ac:dyDescent="0.2">
      <c r="A47" s="2">
        <v>29</v>
      </c>
      <c r="B47" s="3">
        <f t="shared" si="6"/>
        <v>2909.76</v>
      </c>
      <c r="C47" s="3">
        <f t="shared" si="3"/>
        <v>8.24</v>
      </c>
      <c r="D47" s="3">
        <f t="shared" si="7"/>
        <v>100</v>
      </c>
      <c r="E47" s="3">
        <f t="shared" si="8"/>
        <v>3018</v>
      </c>
    </row>
    <row r="48" spans="1:5" x14ac:dyDescent="0.2">
      <c r="A48" s="2">
        <v>30</v>
      </c>
      <c r="B48" s="3">
        <f t="shared" si="6"/>
        <v>3018</v>
      </c>
      <c r="C48" s="3">
        <f t="shared" si="3"/>
        <v>8.5500000000000007</v>
      </c>
      <c r="D48" s="3">
        <f t="shared" si="7"/>
        <v>100</v>
      </c>
      <c r="E48" s="3">
        <f t="shared" si="8"/>
        <v>3126.55</v>
      </c>
    </row>
    <row r="49" spans="1:5" x14ac:dyDescent="0.2">
      <c r="A49" s="2">
        <v>31</v>
      </c>
      <c r="B49" s="3">
        <f t="shared" si="6"/>
        <v>3126.55</v>
      </c>
      <c r="C49" s="3">
        <f t="shared" si="3"/>
        <v>8.86</v>
      </c>
      <c r="D49" s="3">
        <f t="shared" si="7"/>
        <v>100</v>
      </c>
      <c r="E49" s="3">
        <f t="shared" si="8"/>
        <v>3235.4100000000003</v>
      </c>
    </row>
    <row r="50" spans="1:5" x14ac:dyDescent="0.2">
      <c r="A50" s="2">
        <v>32</v>
      </c>
      <c r="B50" s="3">
        <f t="shared" si="6"/>
        <v>3235.4100000000003</v>
      </c>
      <c r="C50" s="3">
        <f t="shared" si="3"/>
        <v>9.17</v>
      </c>
      <c r="D50" s="3">
        <f t="shared" si="7"/>
        <v>100</v>
      </c>
      <c r="E50" s="3">
        <f t="shared" si="8"/>
        <v>3344.5800000000004</v>
      </c>
    </row>
    <row r="51" spans="1:5" x14ac:dyDescent="0.2">
      <c r="A51" s="2">
        <v>33</v>
      </c>
      <c r="B51" s="3">
        <f t="shared" si="6"/>
        <v>3344.5800000000004</v>
      </c>
      <c r="C51" s="3">
        <f t="shared" si="3"/>
        <v>9.48</v>
      </c>
      <c r="D51" s="3">
        <f t="shared" si="7"/>
        <v>100</v>
      </c>
      <c r="E51" s="3">
        <f t="shared" si="8"/>
        <v>3454.0600000000004</v>
      </c>
    </row>
    <row r="52" spans="1:5" x14ac:dyDescent="0.2">
      <c r="A52" s="2">
        <v>34</v>
      </c>
      <c r="B52" s="3">
        <f t="shared" si="6"/>
        <v>3454.0600000000004</v>
      </c>
      <c r="C52" s="3">
        <f t="shared" si="3"/>
        <v>9.7899999999999991</v>
      </c>
      <c r="D52" s="3">
        <f t="shared" si="7"/>
        <v>100</v>
      </c>
      <c r="E52" s="3">
        <f t="shared" si="8"/>
        <v>3563.8500000000004</v>
      </c>
    </row>
    <row r="53" spans="1:5" x14ac:dyDescent="0.2">
      <c r="A53" s="2">
        <v>35</v>
      </c>
      <c r="B53" s="3">
        <f t="shared" si="6"/>
        <v>3563.8500000000004</v>
      </c>
      <c r="C53" s="3">
        <f t="shared" si="3"/>
        <v>10.1</v>
      </c>
      <c r="D53" s="3">
        <f t="shared" si="7"/>
        <v>100</v>
      </c>
      <c r="E53" s="3">
        <f t="shared" si="8"/>
        <v>3673.9500000000003</v>
      </c>
    </row>
    <row r="54" spans="1:5" x14ac:dyDescent="0.2">
      <c r="A54" s="2">
        <v>36</v>
      </c>
      <c r="B54" s="3">
        <f t="shared" si="6"/>
        <v>3673.9500000000003</v>
      </c>
      <c r="C54" s="3">
        <f t="shared" si="3"/>
        <v>10.41</v>
      </c>
      <c r="D54" s="3">
        <f t="shared" si="7"/>
        <v>100</v>
      </c>
      <c r="E54" s="3">
        <f t="shared" si="8"/>
        <v>3784.36</v>
      </c>
    </row>
    <row r="55" spans="1:5" x14ac:dyDescent="0.2">
      <c r="A55" s="2">
        <v>37</v>
      </c>
      <c r="B55" s="3">
        <f t="shared" si="6"/>
        <v>3784.36</v>
      </c>
      <c r="C55" s="3">
        <f t="shared" si="3"/>
        <v>10.72</v>
      </c>
      <c r="D55" s="3">
        <f t="shared" si="7"/>
        <v>100</v>
      </c>
      <c r="E55" s="3">
        <f t="shared" si="8"/>
        <v>3895.08</v>
      </c>
    </row>
    <row r="56" spans="1:5" x14ac:dyDescent="0.2">
      <c r="A56" s="2">
        <v>38</v>
      </c>
      <c r="B56" s="3">
        <f t="shared" si="6"/>
        <v>3895.08</v>
      </c>
      <c r="C56" s="3">
        <f t="shared" si="3"/>
        <v>11.04</v>
      </c>
      <c r="D56" s="3">
        <f t="shared" si="7"/>
        <v>100</v>
      </c>
      <c r="E56" s="3">
        <f t="shared" si="8"/>
        <v>4006.12</v>
      </c>
    </row>
    <row r="57" spans="1:5" x14ac:dyDescent="0.2">
      <c r="A57" s="2">
        <v>39</v>
      </c>
      <c r="B57" s="3">
        <f t="shared" si="6"/>
        <v>4006.12</v>
      </c>
      <c r="C57" s="3">
        <f t="shared" si="3"/>
        <v>11.35</v>
      </c>
      <c r="D57" s="3">
        <f t="shared" si="7"/>
        <v>100</v>
      </c>
      <c r="E57" s="3">
        <f t="shared" si="8"/>
        <v>4117.4699999999993</v>
      </c>
    </row>
    <row r="58" spans="1:5" x14ac:dyDescent="0.2">
      <c r="A58" s="2">
        <v>40</v>
      </c>
      <c r="B58" s="3">
        <f t="shared" si="6"/>
        <v>4117.4699999999993</v>
      </c>
      <c r="C58" s="3">
        <f t="shared" si="3"/>
        <v>11.67</v>
      </c>
      <c r="D58" s="3">
        <f t="shared" si="7"/>
        <v>100</v>
      </c>
      <c r="E58" s="3">
        <f t="shared" si="8"/>
        <v>4229.1399999999994</v>
      </c>
    </row>
    <row r="59" spans="1:5" x14ac:dyDescent="0.2">
      <c r="A59" s="2">
        <v>41</v>
      </c>
      <c r="B59" s="3">
        <f t="shared" si="6"/>
        <v>4229.1399999999994</v>
      </c>
      <c r="C59" s="3">
        <f t="shared" si="3"/>
        <v>11.98</v>
      </c>
      <c r="D59" s="3">
        <f t="shared" si="7"/>
        <v>100</v>
      </c>
      <c r="E59" s="3">
        <f t="shared" si="8"/>
        <v>4341.119999999999</v>
      </c>
    </row>
    <row r="60" spans="1:5" x14ac:dyDescent="0.2">
      <c r="A60" s="2">
        <v>42</v>
      </c>
      <c r="B60" s="3">
        <f t="shared" si="6"/>
        <v>4341.119999999999</v>
      </c>
      <c r="C60" s="3">
        <f t="shared" si="3"/>
        <v>12.3</v>
      </c>
      <c r="D60" s="3">
        <f t="shared" si="7"/>
        <v>100</v>
      </c>
      <c r="E60" s="3">
        <f t="shared" si="8"/>
        <v>4453.4199999999992</v>
      </c>
    </row>
    <row r="61" spans="1:5" x14ac:dyDescent="0.2">
      <c r="A61" s="2">
        <v>43</v>
      </c>
      <c r="B61" s="3">
        <f t="shared" si="6"/>
        <v>4453.4199999999992</v>
      </c>
      <c r="C61" s="3">
        <f t="shared" si="3"/>
        <v>12.62</v>
      </c>
      <c r="D61" s="3">
        <f t="shared" si="7"/>
        <v>100</v>
      </c>
      <c r="E61" s="3">
        <f t="shared" si="8"/>
        <v>4566.0399999999991</v>
      </c>
    </row>
    <row r="62" spans="1:5" x14ac:dyDescent="0.2">
      <c r="A62" s="2">
        <v>44</v>
      </c>
      <c r="B62" s="3">
        <f t="shared" si="6"/>
        <v>4566.0399999999991</v>
      </c>
      <c r="C62" s="3">
        <f t="shared" si="3"/>
        <v>12.94</v>
      </c>
      <c r="D62" s="3">
        <f t="shared" si="7"/>
        <v>100</v>
      </c>
      <c r="E62" s="3">
        <f t="shared" si="8"/>
        <v>4678.9799999999987</v>
      </c>
    </row>
    <row r="63" spans="1:5" x14ac:dyDescent="0.2">
      <c r="A63" s="2">
        <v>45</v>
      </c>
      <c r="B63" s="3">
        <f t="shared" si="6"/>
        <v>4678.9799999999987</v>
      </c>
      <c r="C63" s="3">
        <f t="shared" si="3"/>
        <v>13.26</v>
      </c>
      <c r="D63" s="3">
        <f t="shared" si="7"/>
        <v>100</v>
      </c>
      <c r="E63" s="3">
        <f t="shared" si="8"/>
        <v>4792.2399999999989</v>
      </c>
    </row>
    <row r="64" spans="1:5" x14ac:dyDescent="0.2">
      <c r="A64" s="2">
        <v>46</v>
      </c>
      <c r="B64" s="3">
        <f t="shared" si="6"/>
        <v>4792.2399999999989</v>
      </c>
      <c r="C64" s="3">
        <f t="shared" si="3"/>
        <v>13.58</v>
      </c>
      <c r="D64" s="3">
        <f t="shared" si="7"/>
        <v>100</v>
      </c>
      <c r="E64" s="3">
        <f t="shared" si="8"/>
        <v>4905.8199999999988</v>
      </c>
    </row>
    <row r="65" spans="1:5" x14ac:dyDescent="0.2">
      <c r="A65" s="2">
        <v>47</v>
      </c>
      <c r="B65" s="3">
        <f t="shared" si="6"/>
        <v>4905.8199999999988</v>
      </c>
      <c r="C65" s="3">
        <f t="shared" si="3"/>
        <v>13.9</v>
      </c>
      <c r="D65" s="3">
        <f t="shared" si="7"/>
        <v>100</v>
      </c>
      <c r="E65" s="3">
        <f t="shared" si="8"/>
        <v>5019.7199999999984</v>
      </c>
    </row>
    <row r="66" spans="1:5" x14ac:dyDescent="0.2">
      <c r="A66" s="2">
        <v>48</v>
      </c>
      <c r="B66" s="3">
        <f t="shared" si="6"/>
        <v>5019.7199999999984</v>
      </c>
      <c r="C66" s="3">
        <f t="shared" si="3"/>
        <v>14.22</v>
      </c>
      <c r="D66" s="3">
        <f t="shared" si="7"/>
        <v>100</v>
      </c>
      <c r="E66" s="3">
        <f t="shared" si="8"/>
        <v>5133.9399999999987</v>
      </c>
    </row>
    <row r="67" spans="1:5" x14ac:dyDescent="0.2">
      <c r="A67" s="2">
        <v>49</v>
      </c>
      <c r="B67" s="3">
        <f t="shared" si="6"/>
        <v>5133.9399999999987</v>
      </c>
      <c r="C67" s="3">
        <f t="shared" si="3"/>
        <v>14.55</v>
      </c>
      <c r="D67" s="3">
        <f t="shared" si="7"/>
        <v>100</v>
      </c>
      <c r="E67" s="3">
        <f t="shared" si="8"/>
        <v>5248.4899999999989</v>
      </c>
    </row>
    <row r="68" spans="1:5" x14ac:dyDescent="0.2">
      <c r="A68" s="2">
        <v>50</v>
      </c>
      <c r="B68" s="3">
        <f t="shared" si="6"/>
        <v>5248.4899999999989</v>
      </c>
      <c r="C68" s="3">
        <f t="shared" si="3"/>
        <v>14.87</v>
      </c>
      <c r="D68" s="3">
        <f t="shared" si="7"/>
        <v>100</v>
      </c>
      <c r="E68" s="3">
        <f t="shared" si="8"/>
        <v>5363.3599999999988</v>
      </c>
    </row>
    <row r="69" spans="1:5" x14ac:dyDescent="0.2">
      <c r="A69" s="2">
        <v>51</v>
      </c>
      <c r="B69" s="3">
        <f t="shared" si="6"/>
        <v>5363.3599999999988</v>
      </c>
      <c r="C69" s="3">
        <f t="shared" si="3"/>
        <v>15.2</v>
      </c>
      <c r="D69" s="3">
        <f t="shared" si="7"/>
        <v>100</v>
      </c>
      <c r="E69" s="3">
        <f t="shared" si="8"/>
        <v>5478.5599999999986</v>
      </c>
    </row>
    <row r="70" spans="1:5" x14ac:dyDescent="0.2">
      <c r="A70" s="2">
        <v>52</v>
      </c>
      <c r="B70" s="3">
        <f t="shared" si="6"/>
        <v>5478.5599999999986</v>
      </c>
      <c r="C70" s="3">
        <f t="shared" si="3"/>
        <v>15.52</v>
      </c>
      <c r="D70" s="3">
        <f t="shared" si="7"/>
        <v>100</v>
      </c>
      <c r="E70" s="3">
        <f t="shared" si="8"/>
        <v>5594.079999999999</v>
      </c>
    </row>
    <row r="71" spans="1:5" x14ac:dyDescent="0.2">
      <c r="A71" s="2">
        <v>53</v>
      </c>
      <c r="B71" s="3">
        <f t="shared" si="6"/>
        <v>5594.079999999999</v>
      </c>
      <c r="C71" s="3">
        <f t="shared" si="3"/>
        <v>15.85</v>
      </c>
      <c r="D71" s="3">
        <f t="shared" si="7"/>
        <v>100</v>
      </c>
      <c r="E71" s="3">
        <f t="shared" si="8"/>
        <v>5709.9299999999994</v>
      </c>
    </row>
    <row r="72" spans="1:5" x14ac:dyDescent="0.2">
      <c r="A72" s="2">
        <v>54</v>
      </c>
      <c r="B72" s="3">
        <f t="shared" si="6"/>
        <v>5709.9299999999994</v>
      </c>
      <c r="C72" s="3">
        <f t="shared" si="3"/>
        <v>16.18</v>
      </c>
      <c r="D72" s="3">
        <f t="shared" si="7"/>
        <v>100</v>
      </c>
      <c r="E72" s="3">
        <f t="shared" si="8"/>
        <v>5826.11</v>
      </c>
    </row>
    <row r="73" spans="1:5" x14ac:dyDescent="0.2">
      <c r="A73" s="2">
        <v>55</v>
      </c>
      <c r="B73" s="3">
        <f t="shared" si="6"/>
        <v>5826.11</v>
      </c>
      <c r="C73" s="3">
        <f t="shared" si="3"/>
        <v>16.510000000000002</v>
      </c>
      <c r="D73" s="3">
        <f t="shared" si="7"/>
        <v>100</v>
      </c>
      <c r="E73" s="3">
        <f t="shared" si="8"/>
        <v>5942.62</v>
      </c>
    </row>
    <row r="74" spans="1:5" x14ac:dyDescent="0.2">
      <c r="A74" s="2">
        <v>56</v>
      </c>
      <c r="B74" s="3">
        <f t="shared" si="6"/>
        <v>5942.62</v>
      </c>
      <c r="C74" s="3">
        <f t="shared" si="3"/>
        <v>16.84</v>
      </c>
      <c r="D74" s="3">
        <f t="shared" si="7"/>
        <v>100</v>
      </c>
      <c r="E74" s="3">
        <f t="shared" si="8"/>
        <v>6059.46</v>
      </c>
    </row>
    <row r="75" spans="1:5" x14ac:dyDescent="0.2">
      <c r="A75" s="2">
        <v>57</v>
      </c>
      <c r="B75" s="3">
        <f t="shared" si="6"/>
        <v>6059.46</v>
      </c>
      <c r="C75" s="3">
        <f t="shared" si="3"/>
        <v>17.170000000000002</v>
      </c>
      <c r="D75" s="3">
        <f t="shared" si="7"/>
        <v>100</v>
      </c>
      <c r="E75" s="3">
        <f t="shared" si="8"/>
        <v>6176.63</v>
      </c>
    </row>
    <row r="76" spans="1:5" x14ac:dyDescent="0.2">
      <c r="A76" s="2">
        <v>58</v>
      </c>
      <c r="B76" s="3">
        <f t="shared" si="6"/>
        <v>6176.63</v>
      </c>
      <c r="C76" s="3">
        <f t="shared" si="3"/>
        <v>17.5</v>
      </c>
      <c r="D76" s="3">
        <f t="shared" si="7"/>
        <v>100</v>
      </c>
      <c r="E76" s="3">
        <f t="shared" si="8"/>
        <v>6294.13</v>
      </c>
    </row>
    <row r="77" spans="1:5" x14ac:dyDescent="0.2">
      <c r="A77" s="2">
        <v>59</v>
      </c>
      <c r="B77" s="3">
        <f t="shared" si="6"/>
        <v>6294.13</v>
      </c>
      <c r="C77" s="3">
        <f t="shared" si="3"/>
        <v>17.829999999999998</v>
      </c>
      <c r="D77" s="3">
        <f t="shared" si="7"/>
        <v>100</v>
      </c>
      <c r="E77" s="3">
        <f t="shared" si="8"/>
        <v>6411.96</v>
      </c>
    </row>
    <row r="78" spans="1:5" x14ac:dyDescent="0.2">
      <c r="A78" s="2">
        <v>60</v>
      </c>
      <c r="B78" s="3">
        <f t="shared" si="6"/>
        <v>6411.96</v>
      </c>
      <c r="C78" s="3">
        <f t="shared" si="3"/>
        <v>18.170000000000002</v>
      </c>
      <c r="D78" s="3">
        <f t="shared" si="7"/>
        <v>100</v>
      </c>
      <c r="E78" s="3">
        <f t="shared" si="8"/>
        <v>6530.13</v>
      </c>
    </row>
    <row r="79" spans="1:5" x14ac:dyDescent="0.2">
      <c r="A79" s="2">
        <v>61</v>
      </c>
      <c r="B79" s="3">
        <f t="shared" si="6"/>
        <v>6530.13</v>
      </c>
      <c r="C79" s="3">
        <f t="shared" si="3"/>
        <v>18.5</v>
      </c>
      <c r="D79" s="3">
        <f t="shared" si="7"/>
        <v>100</v>
      </c>
      <c r="E79" s="3">
        <f t="shared" si="8"/>
        <v>6648.63</v>
      </c>
    </row>
    <row r="80" spans="1:5" x14ac:dyDescent="0.2">
      <c r="A80" s="2">
        <v>62</v>
      </c>
      <c r="B80" s="3">
        <f t="shared" si="6"/>
        <v>6648.63</v>
      </c>
      <c r="C80" s="3">
        <f t="shared" si="3"/>
        <v>18.84</v>
      </c>
      <c r="D80" s="3">
        <f t="shared" si="7"/>
        <v>100</v>
      </c>
      <c r="E80" s="3">
        <f t="shared" si="8"/>
        <v>6767.47</v>
      </c>
    </row>
    <row r="81" spans="1:5" x14ac:dyDescent="0.2">
      <c r="A81" s="2">
        <v>63</v>
      </c>
      <c r="B81" s="3">
        <f t="shared" si="6"/>
        <v>6767.47</v>
      </c>
      <c r="C81" s="3">
        <f t="shared" si="3"/>
        <v>19.170000000000002</v>
      </c>
      <c r="D81" s="3">
        <f t="shared" si="7"/>
        <v>100</v>
      </c>
      <c r="E81" s="3">
        <f t="shared" si="8"/>
        <v>6886.64</v>
      </c>
    </row>
    <row r="82" spans="1:5" x14ac:dyDescent="0.2">
      <c r="A82" s="2">
        <v>64</v>
      </c>
      <c r="B82" s="3">
        <f t="shared" si="6"/>
        <v>6886.64</v>
      </c>
      <c r="C82" s="3">
        <f t="shared" si="3"/>
        <v>19.510000000000002</v>
      </c>
      <c r="D82" s="3">
        <f t="shared" si="7"/>
        <v>100</v>
      </c>
      <c r="E82" s="3">
        <f t="shared" si="8"/>
        <v>7006.1500000000005</v>
      </c>
    </row>
    <row r="83" spans="1:5" x14ac:dyDescent="0.2">
      <c r="A83" s="2">
        <v>65</v>
      </c>
      <c r="B83" s="3">
        <f t="shared" si="6"/>
        <v>7006.1500000000005</v>
      </c>
      <c r="C83" s="3">
        <f t="shared" si="3"/>
        <v>19.850000000000001</v>
      </c>
      <c r="D83" s="3">
        <f t="shared" si="7"/>
        <v>100</v>
      </c>
      <c r="E83" s="3">
        <f t="shared" si="8"/>
        <v>7126.0000000000009</v>
      </c>
    </row>
    <row r="84" spans="1:5" x14ac:dyDescent="0.2">
      <c r="A84" s="2">
        <v>66</v>
      </c>
      <c r="B84" s="3">
        <f t="shared" si="6"/>
        <v>7126.0000000000009</v>
      </c>
      <c r="C84" s="3">
        <f t="shared" ref="C84:C147" si="9">ROUND(B84*B$7,2)</f>
        <v>20.190000000000001</v>
      </c>
      <c r="D84" s="3">
        <f t="shared" si="7"/>
        <v>100</v>
      </c>
      <c r="E84" s="3">
        <f t="shared" si="8"/>
        <v>7246.1900000000005</v>
      </c>
    </row>
    <row r="85" spans="1:5" x14ac:dyDescent="0.2">
      <c r="A85" s="2">
        <v>67</v>
      </c>
      <c r="B85" s="3">
        <f t="shared" si="6"/>
        <v>7246.1900000000005</v>
      </c>
      <c r="C85" s="3">
        <f t="shared" si="9"/>
        <v>20.53</v>
      </c>
      <c r="D85" s="3">
        <f t="shared" si="7"/>
        <v>100</v>
      </c>
      <c r="E85" s="3">
        <f t="shared" si="8"/>
        <v>7366.72</v>
      </c>
    </row>
    <row r="86" spans="1:5" x14ac:dyDescent="0.2">
      <c r="A86" s="2">
        <v>68</v>
      </c>
      <c r="B86" s="3">
        <f t="shared" si="6"/>
        <v>7366.72</v>
      </c>
      <c r="C86" s="3">
        <f t="shared" si="9"/>
        <v>20.87</v>
      </c>
      <c r="D86" s="3">
        <f t="shared" si="7"/>
        <v>100</v>
      </c>
      <c r="E86" s="3">
        <f t="shared" si="8"/>
        <v>7487.59</v>
      </c>
    </row>
    <row r="87" spans="1:5" x14ac:dyDescent="0.2">
      <c r="A87" s="2">
        <v>69</v>
      </c>
      <c r="B87" s="3">
        <f t="shared" si="6"/>
        <v>7487.59</v>
      </c>
      <c r="C87" s="3">
        <f t="shared" si="9"/>
        <v>21.21</v>
      </c>
      <c r="D87" s="3">
        <f t="shared" si="7"/>
        <v>100</v>
      </c>
      <c r="E87" s="3">
        <f t="shared" si="8"/>
        <v>7608.8</v>
      </c>
    </row>
    <row r="88" spans="1:5" x14ac:dyDescent="0.2">
      <c r="A88" s="2">
        <v>70</v>
      </c>
      <c r="B88" s="3">
        <f t="shared" si="6"/>
        <v>7608.8</v>
      </c>
      <c r="C88" s="3">
        <f t="shared" si="9"/>
        <v>21.56</v>
      </c>
      <c r="D88" s="3">
        <f t="shared" si="7"/>
        <v>100</v>
      </c>
      <c r="E88" s="3">
        <f t="shared" si="8"/>
        <v>7730.3600000000006</v>
      </c>
    </row>
    <row r="89" spans="1:5" x14ac:dyDescent="0.2">
      <c r="A89" s="2">
        <v>71</v>
      </c>
      <c r="B89" s="3">
        <f t="shared" ref="B89:B152" si="10">E88</f>
        <v>7730.3600000000006</v>
      </c>
      <c r="C89" s="3">
        <f t="shared" si="9"/>
        <v>21.9</v>
      </c>
      <c r="D89" s="3">
        <f t="shared" ref="D89:D152" si="11">B$4</f>
        <v>100</v>
      </c>
      <c r="E89" s="3">
        <f t="shared" ref="E89:E152" si="12">B89+C89+D89</f>
        <v>7852.26</v>
      </c>
    </row>
    <row r="90" spans="1:5" x14ac:dyDescent="0.2">
      <c r="A90" s="2">
        <v>72</v>
      </c>
      <c r="B90" s="3">
        <f t="shared" si="10"/>
        <v>7852.26</v>
      </c>
      <c r="C90" s="3">
        <f t="shared" si="9"/>
        <v>22.25</v>
      </c>
      <c r="D90" s="3">
        <f t="shared" si="11"/>
        <v>100</v>
      </c>
      <c r="E90" s="3">
        <f t="shared" si="12"/>
        <v>7974.51</v>
      </c>
    </row>
    <row r="91" spans="1:5" x14ac:dyDescent="0.2">
      <c r="A91" s="2">
        <v>73</v>
      </c>
      <c r="B91" s="3">
        <f t="shared" si="10"/>
        <v>7974.51</v>
      </c>
      <c r="C91" s="3">
        <f t="shared" si="9"/>
        <v>22.59</v>
      </c>
      <c r="D91" s="3">
        <f t="shared" si="11"/>
        <v>100</v>
      </c>
      <c r="E91" s="3">
        <f t="shared" si="12"/>
        <v>8097.1</v>
      </c>
    </row>
    <row r="92" spans="1:5" x14ac:dyDescent="0.2">
      <c r="A92" s="2">
        <v>74</v>
      </c>
      <c r="B92" s="3">
        <f t="shared" si="10"/>
        <v>8097.1</v>
      </c>
      <c r="C92" s="3">
        <f t="shared" si="9"/>
        <v>22.94</v>
      </c>
      <c r="D92" s="3">
        <f t="shared" si="11"/>
        <v>100</v>
      </c>
      <c r="E92" s="3">
        <f t="shared" si="12"/>
        <v>8220.0400000000009</v>
      </c>
    </row>
    <row r="93" spans="1:5" x14ac:dyDescent="0.2">
      <c r="A93" s="2">
        <v>75</v>
      </c>
      <c r="B93" s="3">
        <f t="shared" si="10"/>
        <v>8220.0400000000009</v>
      </c>
      <c r="C93" s="3">
        <f t="shared" si="9"/>
        <v>23.29</v>
      </c>
      <c r="D93" s="3">
        <f t="shared" si="11"/>
        <v>100</v>
      </c>
      <c r="E93" s="3">
        <f t="shared" si="12"/>
        <v>8343.3300000000017</v>
      </c>
    </row>
    <row r="94" spans="1:5" x14ac:dyDescent="0.2">
      <c r="A94" s="2">
        <v>76</v>
      </c>
      <c r="B94" s="3">
        <f t="shared" si="10"/>
        <v>8343.3300000000017</v>
      </c>
      <c r="C94" s="3">
        <f t="shared" si="9"/>
        <v>23.64</v>
      </c>
      <c r="D94" s="3">
        <f t="shared" si="11"/>
        <v>100</v>
      </c>
      <c r="E94" s="3">
        <f t="shared" si="12"/>
        <v>8466.9700000000012</v>
      </c>
    </row>
    <row r="95" spans="1:5" x14ac:dyDescent="0.2">
      <c r="A95" s="2">
        <v>77</v>
      </c>
      <c r="B95" s="3">
        <f t="shared" si="10"/>
        <v>8466.9700000000012</v>
      </c>
      <c r="C95" s="3">
        <f t="shared" si="9"/>
        <v>23.99</v>
      </c>
      <c r="D95" s="3">
        <f t="shared" si="11"/>
        <v>100</v>
      </c>
      <c r="E95" s="3">
        <f t="shared" si="12"/>
        <v>8590.9600000000009</v>
      </c>
    </row>
    <row r="96" spans="1:5" x14ac:dyDescent="0.2">
      <c r="A96" s="2">
        <v>78</v>
      </c>
      <c r="B96" s="3">
        <f t="shared" si="10"/>
        <v>8590.9600000000009</v>
      </c>
      <c r="C96" s="3">
        <f t="shared" si="9"/>
        <v>24.34</v>
      </c>
      <c r="D96" s="3">
        <f t="shared" si="11"/>
        <v>100</v>
      </c>
      <c r="E96" s="3">
        <f t="shared" si="12"/>
        <v>8715.3000000000011</v>
      </c>
    </row>
    <row r="97" spans="1:5" x14ac:dyDescent="0.2">
      <c r="A97" s="2">
        <v>79</v>
      </c>
      <c r="B97" s="3">
        <f t="shared" si="10"/>
        <v>8715.3000000000011</v>
      </c>
      <c r="C97" s="3">
        <f t="shared" si="9"/>
        <v>24.69</v>
      </c>
      <c r="D97" s="3">
        <f t="shared" si="11"/>
        <v>100</v>
      </c>
      <c r="E97" s="3">
        <f t="shared" si="12"/>
        <v>8839.9900000000016</v>
      </c>
    </row>
    <row r="98" spans="1:5" x14ac:dyDescent="0.2">
      <c r="A98" s="2">
        <v>80</v>
      </c>
      <c r="B98" s="3">
        <f t="shared" si="10"/>
        <v>8839.9900000000016</v>
      </c>
      <c r="C98" s="3">
        <f t="shared" si="9"/>
        <v>25.05</v>
      </c>
      <c r="D98" s="3">
        <f t="shared" si="11"/>
        <v>100</v>
      </c>
      <c r="E98" s="3">
        <f t="shared" si="12"/>
        <v>8965.0400000000009</v>
      </c>
    </row>
    <row r="99" spans="1:5" x14ac:dyDescent="0.2">
      <c r="A99" s="2">
        <v>81</v>
      </c>
      <c r="B99" s="3">
        <f t="shared" si="10"/>
        <v>8965.0400000000009</v>
      </c>
      <c r="C99" s="3">
        <f t="shared" si="9"/>
        <v>25.4</v>
      </c>
      <c r="D99" s="3">
        <f t="shared" si="11"/>
        <v>100</v>
      </c>
      <c r="E99" s="3">
        <f t="shared" si="12"/>
        <v>9090.44</v>
      </c>
    </row>
    <row r="100" spans="1:5" x14ac:dyDescent="0.2">
      <c r="A100" s="2">
        <v>82</v>
      </c>
      <c r="B100" s="3">
        <f t="shared" si="10"/>
        <v>9090.44</v>
      </c>
      <c r="C100" s="3">
        <f t="shared" si="9"/>
        <v>25.76</v>
      </c>
      <c r="D100" s="3">
        <f t="shared" si="11"/>
        <v>100</v>
      </c>
      <c r="E100" s="3">
        <f t="shared" si="12"/>
        <v>9216.2000000000007</v>
      </c>
    </row>
    <row r="101" spans="1:5" x14ac:dyDescent="0.2">
      <c r="A101" s="2">
        <v>83</v>
      </c>
      <c r="B101" s="3">
        <f t="shared" si="10"/>
        <v>9216.2000000000007</v>
      </c>
      <c r="C101" s="3">
        <f t="shared" si="9"/>
        <v>26.11</v>
      </c>
      <c r="D101" s="3">
        <f t="shared" si="11"/>
        <v>100</v>
      </c>
      <c r="E101" s="3">
        <f t="shared" si="12"/>
        <v>9342.3100000000013</v>
      </c>
    </row>
    <row r="102" spans="1:5" x14ac:dyDescent="0.2">
      <c r="A102" s="2">
        <v>84</v>
      </c>
      <c r="B102" s="3">
        <f t="shared" si="10"/>
        <v>9342.3100000000013</v>
      </c>
      <c r="C102" s="3">
        <f t="shared" si="9"/>
        <v>26.47</v>
      </c>
      <c r="D102" s="3">
        <f t="shared" si="11"/>
        <v>100</v>
      </c>
      <c r="E102" s="3">
        <f t="shared" si="12"/>
        <v>9468.7800000000007</v>
      </c>
    </row>
    <row r="103" spans="1:5" x14ac:dyDescent="0.2">
      <c r="A103" s="2">
        <v>85</v>
      </c>
      <c r="B103" s="3">
        <f t="shared" si="10"/>
        <v>9468.7800000000007</v>
      </c>
      <c r="C103" s="3">
        <f t="shared" si="9"/>
        <v>26.83</v>
      </c>
      <c r="D103" s="3">
        <f t="shared" si="11"/>
        <v>100</v>
      </c>
      <c r="E103" s="3">
        <f t="shared" si="12"/>
        <v>9595.61</v>
      </c>
    </row>
    <row r="104" spans="1:5" x14ac:dyDescent="0.2">
      <c r="A104" s="2">
        <v>86</v>
      </c>
      <c r="B104" s="3">
        <f t="shared" si="10"/>
        <v>9595.61</v>
      </c>
      <c r="C104" s="3">
        <f t="shared" si="9"/>
        <v>27.19</v>
      </c>
      <c r="D104" s="3">
        <f t="shared" si="11"/>
        <v>100</v>
      </c>
      <c r="E104" s="3">
        <f t="shared" si="12"/>
        <v>9722.8000000000011</v>
      </c>
    </row>
    <row r="105" spans="1:5" x14ac:dyDescent="0.2">
      <c r="A105" s="2">
        <v>87</v>
      </c>
      <c r="B105" s="3">
        <f t="shared" si="10"/>
        <v>9722.8000000000011</v>
      </c>
      <c r="C105" s="3">
        <f t="shared" si="9"/>
        <v>27.55</v>
      </c>
      <c r="D105" s="3">
        <f t="shared" si="11"/>
        <v>100</v>
      </c>
      <c r="E105" s="3">
        <f t="shared" si="12"/>
        <v>9850.35</v>
      </c>
    </row>
    <row r="106" spans="1:5" x14ac:dyDescent="0.2">
      <c r="A106" s="2">
        <v>88</v>
      </c>
      <c r="B106" s="3">
        <f t="shared" si="10"/>
        <v>9850.35</v>
      </c>
      <c r="C106" s="3">
        <f t="shared" si="9"/>
        <v>27.91</v>
      </c>
      <c r="D106" s="3">
        <f t="shared" si="11"/>
        <v>100</v>
      </c>
      <c r="E106" s="3">
        <f t="shared" si="12"/>
        <v>9978.26</v>
      </c>
    </row>
    <row r="107" spans="1:5" x14ac:dyDescent="0.2">
      <c r="A107" s="2">
        <v>89</v>
      </c>
      <c r="B107" s="3">
        <f t="shared" si="10"/>
        <v>9978.26</v>
      </c>
      <c r="C107" s="3">
        <f t="shared" si="9"/>
        <v>28.27</v>
      </c>
      <c r="D107" s="3">
        <f t="shared" si="11"/>
        <v>100</v>
      </c>
      <c r="E107" s="3">
        <f t="shared" si="12"/>
        <v>10106.530000000001</v>
      </c>
    </row>
    <row r="108" spans="1:5" x14ac:dyDescent="0.2">
      <c r="A108" s="2">
        <v>90</v>
      </c>
      <c r="B108" s="3">
        <f t="shared" si="10"/>
        <v>10106.530000000001</v>
      </c>
      <c r="C108" s="3">
        <f t="shared" si="9"/>
        <v>28.64</v>
      </c>
      <c r="D108" s="3">
        <f t="shared" si="11"/>
        <v>100</v>
      </c>
      <c r="E108" s="3">
        <f t="shared" si="12"/>
        <v>10235.17</v>
      </c>
    </row>
    <row r="109" spans="1:5" x14ac:dyDescent="0.2">
      <c r="A109" s="2">
        <v>91</v>
      </c>
      <c r="B109" s="3">
        <f t="shared" si="10"/>
        <v>10235.17</v>
      </c>
      <c r="C109" s="3">
        <f t="shared" si="9"/>
        <v>29</v>
      </c>
      <c r="D109" s="3">
        <f t="shared" si="11"/>
        <v>100</v>
      </c>
      <c r="E109" s="3">
        <f t="shared" si="12"/>
        <v>10364.17</v>
      </c>
    </row>
    <row r="110" spans="1:5" x14ac:dyDescent="0.2">
      <c r="A110" s="2">
        <v>92</v>
      </c>
      <c r="B110" s="3">
        <f t="shared" si="10"/>
        <v>10364.17</v>
      </c>
      <c r="C110" s="3">
        <f t="shared" si="9"/>
        <v>29.37</v>
      </c>
      <c r="D110" s="3">
        <f t="shared" si="11"/>
        <v>100</v>
      </c>
      <c r="E110" s="3">
        <f t="shared" si="12"/>
        <v>10493.54</v>
      </c>
    </row>
    <row r="111" spans="1:5" x14ac:dyDescent="0.2">
      <c r="A111" s="2">
        <v>93</v>
      </c>
      <c r="B111" s="3">
        <f t="shared" si="10"/>
        <v>10493.54</v>
      </c>
      <c r="C111" s="3">
        <f t="shared" si="9"/>
        <v>29.73</v>
      </c>
      <c r="D111" s="3">
        <f t="shared" si="11"/>
        <v>100</v>
      </c>
      <c r="E111" s="3">
        <f t="shared" si="12"/>
        <v>10623.27</v>
      </c>
    </row>
    <row r="112" spans="1:5" x14ac:dyDescent="0.2">
      <c r="A112" s="2">
        <v>94</v>
      </c>
      <c r="B112" s="3">
        <f t="shared" si="10"/>
        <v>10623.27</v>
      </c>
      <c r="C112" s="3">
        <f t="shared" si="9"/>
        <v>30.1</v>
      </c>
      <c r="D112" s="3">
        <f t="shared" si="11"/>
        <v>100</v>
      </c>
      <c r="E112" s="3">
        <f t="shared" si="12"/>
        <v>10753.37</v>
      </c>
    </row>
    <row r="113" spans="1:5" x14ac:dyDescent="0.2">
      <c r="A113" s="2">
        <v>95</v>
      </c>
      <c r="B113" s="3">
        <f t="shared" si="10"/>
        <v>10753.37</v>
      </c>
      <c r="C113" s="3">
        <f t="shared" si="9"/>
        <v>30.47</v>
      </c>
      <c r="D113" s="3">
        <f t="shared" si="11"/>
        <v>100</v>
      </c>
      <c r="E113" s="3">
        <f t="shared" si="12"/>
        <v>10883.84</v>
      </c>
    </row>
    <row r="114" spans="1:5" x14ac:dyDescent="0.2">
      <c r="A114" s="2">
        <v>96</v>
      </c>
      <c r="B114" s="3">
        <f t="shared" si="10"/>
        <v>10883.84</v>
      </c>
      <c r="C114" s="3">
        <f t="shared" si="9"/>
        <v>30.84</v>
      </c>
      <c r="D114" s="3">
        <f t="shared" si="11"/>
        <v>100</v>
      </c>
      <c r="E114" s="3">
        <f t="shared" si="12"/>
        <v>11014.68</v>
      </c>
    </row>
    <row r="115" spans="1:5" x14ac:dyDescent="0.2">
      <c r="A115" s="2">
        <v>97</v>
      </c>
      <c r="B115" s="3">
        <f t="shared" si="10"/>
        <v>11014.68</v>
      </c>
      <c r="C115" s="3">
        <f t="shared" si="9"/>
        <v>31.21</v>
      </c>
      <c r="D115" s="3">
        <f t="shared" si="11"/>
        <v>100</v>
      </c>
      <c r="E115" s="3">
        <f t="shared" si="12"/>
        <v>11145.89</v>
      </c>
    </row>
    <row r="116" spans="1:5" x14ac:dyDescent="0.2">
      <c r="A116" s="2">
        <v>98</v>
      </c>
      <c r="B116" s="3">
        <f t="shared" si="10"/>
        <v>11145.89</v>
      </c>
      <c r="C116" s="3">
        <f t="shared" si="9"/>
        <v>31.58</v>
      </c>
      <c r="D116" s="3">
        <f t="shared" si="11"/>
        <v>100</v>
      </c>
      <c r="E116" s="3">
        <f t="shared" si="12"/>
        <v>11277.47</v>
      </c>
    </row>
    <row r="117" spans="1:5" x14ac:dyDescent="0.2">
      <c r="A117" s="2">
        <v>99</v>
      </c>
      <c r="B117" s="3">
        <f t="shared" si="10"/>
        <v>11277.47</v>
      </c>
      <c r="C117" s="3">
        <f t="shared" si="9"/>
        <v>31.95</v>
      </c>
      <c r="D117" s="3">
        <f t="shared" si="11"/>
        <v>100</v>
      </c>
      <c r="E117" s="3">
        <f t="shared" si="12"/>
        <v>11409.42</v>
      </c>
    </row>
    <row r="118" spans="1:5" x14ac:dyDescent="0.2">
      <c r="A118" s="2">
        <v>100</v>
      </c>
      <c r="B118" s="3">
        <f t="shared" si="10"/>
        <v>11409.42</v>
      </c>
      <c r="C118" s="3">
        <f t="shared" si="9"/>
        <v>32.33</v>
      </c>
      <c r="D118" s="3">
        <f t="shared" si="11"/>
        <v>100</v>
      </c>
      <c r="E118" s="3">
        <f t="shared" si="12"/>
        <v>11541.75</v>
      </c>
    </row>
    <row r="119" spans="1:5" x14ac:dyDescent="0.2">
      <c r="A119" s="2">
        <v>101</v>
      </c>
      <c r="B119" s="3">
        <f t="shared" si="10"/>
        <v>11541.75</v>
      </c>
      <c r="C119" s="3">
        <f t="shared" si="9"/>
        <v>32.700000000000003</v>
      </c>
      <c r="D119" s="3">
        <f t="shared" si="11"/>
        <v>100</v>
      </c>
      <c r="E119" s="3">
        <f t="shared" si="12"/>
        <v>11674.45</v>
      </c>
    </row>
    <row r="120" spans="1:5" x14ac:dyDescent="0.2">
      <c r="A120" s="2">
        <v>102</v>
      </c>
      <c r="B120" s="3">
        <f t="shared" si="10"/>
        <v>11674.45</v>
      </c>
      <c r="C120" s="3">
        <f t="shared" si="9"/>
        <v>33.08</v>
      </c>
      <c r="D120" s="3">
        <f t="shared" si="11"/>
        <v>100</v>
      </c>
      <c r="E120" s="3">
        <f t="shared" si="12"/>
        <v>11807.53</v>
      </c>
    </row>
    <row r="121" spans="1:5" x14ac:dyDescent="0.2">
      <c r="A121" s="2">
        <v>103</v>
      </c>
      <c r="B121" s="3">
        <f t="shared" si="10"/>
        <v>11807.53</v>
      </c>
      <c r="C121" s="3">
        <f t="shared" si="9"/>
        <v>33.450000000000003</v>
      </c>
      <c r="D121" s="3">
        <f t="shared" si="11"/>
        <v>100</v>
      </c>
      <c r="E121" s="3">
        <f t="shared" si="12"/>
        <v>11940.980000000001</v>
      </c>
    </row>
    <row r="122" spans="1:5" x14ac:dyDescent="0.2">
      <c r="A122" s="2">
        <v>104</v>
      </c>
      <c r="B122" s="3">
        <f t="shared" si="10"/>
        <v>11940.980000000001</v>
      </c>
      <c r="C122" s="3">
        <f t="shared" si="9"/>
        <v>33.83</v>
      </c>
      <c r="D122" s="3">
        <f t="shared" si="11"/>
        <v>100</v>
      </c>
      <c r="E122" s="3">
        <f t="shared" si="12"/>
        <v>12074.810000000001</v>
      </c>
    </row>
    <row r="123" spans="1:5" x14ac:dyDescent="0.2">
      <c r="A123" s="2">
        <v>105</v>
      </c>
      <c r="B123" s="3">
        <f t="shared" si="10"/>
        <v>12074.810000000001</v>
      </c>
      <c r="C123" s="3">
        <f t="shared" si="9"/>
        <v>34.21</v>
      </c>
      <c r="D123" s="3">
        <f t="shared" si="11"/>
        <v>100</v>
      </c>
      <c r="E123" s="3">
        <f t="shared" si="12"/>
        <v>12209.02</v>
      </c>
    </row>
    <row r="124" spans="1:5" x14ac:dyDescent="0.2">
      <c r="A124" s="2">
        <v>106</v>
      </c>
      <c r="B124" s="3">
        <f t="shared" si="10"/>
        <v>12209.02</v>
      </c>
      <c r="C124" s="3">
        <f t="shared" si="9"/>
        <v>34.590000000000003</v>
      </c>
      <c r="D124" s="3">
        <f t="shared" si="11"/>
        <v>100</v>
      </c>
      <c r="E124" s="3">
        <f t="shared" si="12"/>
        <v>12343.61</v>
      </c>
    </row>
    <row r="125" spans="1:5" x14ac:dyDescent="0.2">
      <c r="A125" s="2">
        <v>107</v>
      </c>
      <c r="B125" s="3">
        <f t="shared" si="10"/>
        <v>12343.61</v>
      </c>
      <c r="C125" s="3">
        <f t="shared" si="9"/>
        <v>34.97</v>
      </c>
      <c r="D125" s="3">
        <f t="shared" si="11"/>
        <v>100</v>
      </c>
      <c r="E125" s="3">
        <f t="shared" si="12"/>
        <v>12478.58</v>
      </c>
    </row>
    <row r="126" spans="1:5" x14ac:dyDescent="0.2">
      <c r="A126" s="2">
        <v>108</v>
      </c>
      <c r="B126" s="3">
        <f t="shared" si="10"/>
        <v>12478.58</v>
      </c>
      <c r="C126" s="3">
        <f t="shared" si="9"/>
        <v>35.36</v>
      </c>
      <c r="D126" s="3">
        <f t="shared" si="11"/>
        <v>100</v>
      </c>
      <c r="E126" s="3">
        <f t="shared" si="12"/>
        <v>12613.94</v>
      </c>
    </row>
    <row r="127" spans="1:5" x14ac:dyDescent="0.2">
      <c r="A127" s="2">
        <v>109</v>
      </c>
      <c r="B127" s="3">
        <f t="shared" si="10"/>
        <v>12613.94</v>
      </c>
      <c r="C127" s="3">
        <f t="shared" si="9"/>
        <v>35.74</v>
      </c>
      <c r="D127" s="3">
        <f t="shared" si="11"/>
        <v>100</v>
      </c>
      <c r="E127" s="3">
        <f t="shared" si="12"/>
        <v>12749.68</v>
      </c>
    </row>
    <row r="128" spans="1:5" x14ac:dyDescent="0.2">
      <c r="A128" s="2">
        <v>110</v>
      </c>
      <c r="B128" s="3">
        <f t="shared" si="10"/>
        <v>12749.68</v>
      </c>
      <c r="C128" s="3">
        <f t="shared" si="9"/>
        <v>36.119999999999997</v>
      </c>
      <c r="D128" s="3">
        <f t="shared" si="11"/>
        <v>100</v>
      </c>
      <c r="E128" s="3">
        <f t="shared" si="12"/>
        <v>12885.800000000001</v>
      </c>
    </row>
    <row r="129" spans="1:5" x14ac:dyDescent="0.2">
      <c r="A129" s="2">
        <v>111</v>
      </c>
      <c r="B129" s="3">
        <f t="shared" si="10"/>
        <v>12885.800000000001</v>
      </c>
      <c r="C129" s="3">
        <f t="shared" si="9"/>
        <v>36.51</v>
      </c>
      <c r="D129" s="3">
        <f t="shared" si="11"/>
        <v>100</v>
      </c>
      <c r="E129" s="3">
        <f t="shared" si="12"/>
        <v>13022.310000000001</v>
      </c>
    </row>
    <row r="130" spans="1:5" x14ac:dyDescent="0.2">
      <c r="A130" s="2">
        <v>112</v>
      </c>
      <c r="B130" s="3">
        <f t="shared" si="10"/>
        <v>13022.310000000001</v>
      </c>
      <c r="C130" s="3">
        <f t="shared" si="9"/>
        <v>36.9</v>
      </c>
      <c r="D130" s="3">
        <f t="shared" si="11"/>
        <v>100</v>
      </c>
      <c r="E130" s="3">
        <f t="shared" si="12"/>
        <v>13159.210000000001</v>
      </c>
    </row>
    <row r="131" spans="1:5" x14ac:dyDescent="0.2">
      <c r="A131" s="2">
        <v>113</v>
      </c>
      <c r="B131" s="3">
        <f t="shared" si="10"/>
        <v>13159.210000000001</v>
      </c>
      <c r="C131" s="3">
        <f t="shared" si="9"/>
        <v>37.28</v>
      </c>
      <c r="D131" s="3">
        <f t="shared" si="11"/>
        <v>100</v>
      </c>
      <c r="E131" s="3">
        <f t="shared" si="12"/>
        <v>13296.490000000002</v>
      </c>
    </row>
    <row r="132" spans="1:5" x14ac:dyDescent="0.2">
      <c r="A132" s="2">
        <v>114</v>
      </c>
      <c r="B132" s="3">
        <f t="shared" si="10"/>
        <v>13296.490000000002</v>
      </c>
      <c r="C132" s="3">
        <f t="shared" si="9"/>
        <v>37.67</v>
      </c>
      <c r="D132" s="3">
        <f t="shared" si="11"/>
        <v>100</v>
      </c>
      <c r="E132" s="3">
        <f t="shared" si="12"/>
        <v>13434.160000000002</v>
      </c>
    </row>
    <row r="133" spans="1:5" x14ac:dyDescent="0.2">
      <c r="A133" s="2">
        <v>115</v>
      </c>
      <c r="B133" s="3">
        <f t="shared" si="10"/>
        <v>13434.160000000002</v>
      </c>
      <c r="C133" s="3">
        <f t="shared" si="9"/>
        <v>38.06</v>
      </c>
      <c r="D133" s="3">
        <f t="shared" si="11"/>
        <v>100</v>
      </c>
      <c r="E133" s="3">
        <f t="shared" si="12"/>
        <v>13572.220000000001</v>
      </c>
    </row>
    <row r="134" spans="1:5" x14ac:dyDescent="0.2">
      <c r="A134" s="2">
        <v>116</v>
      </c>
      <c r="B134" s="3">
        <f t="shared" si="10"/>
        <v>13572.220000000001</v>
      </c>
      <c r="C134" s="3">
        <f t="shared" si="9"/>
        <v>38.450000000000003</v>
      </c>
      <c r="D134" s="3">
        <f t="shared" si="11"/>
        <v>100</v>
      </c>
      <c r="E134" s="3">
        <f t="shared" si="12"/>
        <v>13710.670000000002</v>
      </c>
    </row>
    <row r="135" spans="1:5" x14ac:dyDescent="0.2">
      <c r="A135" s="2">
        <v>117</v>
      </c>
      <c r="B135" s="3">
        <f t="shared" si="10"/>
        <v>13710.670000000002</v>
      </c>
      <c r="C135" s="3">
        <f t="shared" si="9"/>
        <v>38.85</v>
      </c>
      <c r="D135" s="3">
        <f t="shared" si="11"/>
        <v>100</v>
      </c>
      <c r="E135" s="3">
        <f t="shared" si="12"/>
        <v>13849.520000000002</v>
      </c>
    </row>
    <row r="136" spans="1:5" x14ac:dyDescent="0.2">
      <c r="A136" s="2">
        <v>118</v>
      </c>
      <c r="B136" s="3">
        <f t="shared" si="10"/>
        <v>13849.520000000002</v>
      </c>
      <c r="C136" s="3">
        <f t="shared" si="9"/>
        <v>39.24</v>
      </c>
      <c r="D136" s="3">
        <f t="shared" si="11"/>
        <v>100</v>
      </c>
      <c r="E136" s="3">
        <f t="shared" si="12"/>
        <v>13988.760000000002</v>
      </c>
    </row>
    <row r="137" spans="1:5" x14ac:dyDescent="0.2">
      <c r="A137" s="2">
        <v>119</v>
      </c>
      <c r="B137" s="3">
        <f t="shared" si="10"/>
        <v>13988.760000000002</v>
      </c>
      <c r="C137" s="3">
        <f t="shared" si="9"/>
        <v>39.630000000000003</v>
      </c>
      <c r="D137" s="3">
        <f t="shared" si="11"/>
        <v>100</v>
      </c>
      <c r="E137" s="3">
        <f t="shared" si="12"/>
        <v>14128.390000000001</v>
      </c>
    </row>
    <row r="138" spans="1:5" x14ac:dyDescent="0.2">
      <c r="A138" s="2">
        <v>120</v>
      </c>
      <c r="B138" s="3">
        <f t="shared" si="10"/>
        <v>14128.390000000001</v>
      </c>
      <c r="C138" s="3">
        <f t="shared" si="9"/>
        <v>40.03</v>
      </c>
      <c r="D138" s="3">
        <f t="shared" si="11"/>
        <v>100</v>
      </c>
      <c r="E138" s="3">
        <f t="shared" si="12"/>
        <v>14268.420000000002</v>
      </c>
    </row>
    <row r="139" spans="1:5" x14ac:dyDescent="0.2">
      <c r="A139" s="2">
        <v>121</v>
      </c>
      <c r="B139" s="3">
        <f t="shared" si="10"/>
        <v>14268.420000000002</v>
      </c>
      <c r="C139" s="3">
        <f t="shared" si="9"/>
        <v>40.43</v>
      </c>
      <c r="D139" s="3">
        <f t="shared" si="11"/>
        <v>100</v>
      </c>
      <c r="E139" s="3">
        <f t="shared" si="12"/>
        <v>14408.850000000002</v>
      </c>
    </row>
    <row r="140" spans="1:5" x14ac:dyDescent="0.2">
      <c r="A140" s="2">
        <v>122</v>
      </c>
      <c r="B140" s="3">
        <f t="shared" si="10"/>
        <v>14408.850000000002</v>
      </c>
      <c r="C140" s="3">
        <f t="shared" si="9"/>
        <v>40.83</v>
      </c>
      <c r="D140" s="3">
        <f t="shared" si="11"/>
        <v>100</v>
      </c>
      <c r="E140" s="3">
        <f t="shared" si="12"/>
        <v>14549.680000000002</v>
      </c>
    </row>
    <row r="141" spans="1:5" x14ac:dyDescent="0.2">
      <c r="A141" s="2">
        <v>123</v>
      </c>
      <c r="B141" s="3">
        <f t="shared" si="10"/>
        <v>14549.680000000002</v>
      </c>
      <c r="C141" s="3">
        <f t="shared" si="9"/>
        <v>41.22</v>
      </c>
      <c r="D141" s="3">
        <f t="shared" si="11"/>
        <v>100</v>
      </c>
      <c r="E141" s="3">
        <f t="shared" si="12"/>
        <v>14690.900000000001</v>
      </c>
    </row>
    <row r="142" spans="1:5" x14ac:dyDescent="0.2">
      <c r="A142" s="2">
        <v>124</v>
      </c>
      <c r="B142" s="3">
        <f t="shared" si="10"/>
        <v>14690.900000000001</v>
      </c>
      <c r="C142" s="3">
        <f t="shared" si="9"/>
        <v>41.62</v>
      </c>
      <c r="D142" s="3">
        <f t="shared" si="11"/>
        <v>100</v>
      </c>
      <c r="E142" s="3">
        <f t="shared" si="12"/>
        <v>14832.520000000002</v>
      </c>
    </row>
    <row r="143" spans="1:5" x14ac:dyDescent="0.2">
      <c r="A143" s="2">
        <v>125</v>
      </c>
      <c r="B143" s="3">
        <f t="shared" si="10"/>
        <v>14832.520000000002</v>
      </c>
      <c r="C143" s="3">
        <f t="shared" si="9"/>
        <v>42.03</v>
      </c>
      <c r="D143" s="3">
        <f t="shared" si="11"/>
        <v>100</v>
      </c>
      <c r="E143" s="3">
        <f t="shared" si="12"/>
        <v>14974.550000000003</v>
      </c>
    </row>
    <row r="144" spans="1:5" x14ac:dyDescent="0.2">
      <c r="A144" s="2">
        <v>126</v>
      </c>
      <c r="B144" s="3">
        <f t="shared" si="10"/>
        <v>14974.550000000003</v>
      </c>
      <c r="C144" s="3">
        <f t="shared" si="9"/>
        <v>42.43</v>
      </c>
      <c r="D144" s="3">
        <f t="shared" si="11"/>
        <v>100</v>
      </c>
      <c r="E144" s="3">
        <f t="shared" si="12"/>
        <v>15116.980000000003</v>
      </c>
    </row>
    <row r="145" spans="1:5" x14ac:dyDescent="0.2">
      <c r="A145" s="2">
        <v>127</v>
      </c>
      <c r="B145" s="3">
        <f t="shared" si="10"/>
        <v>15116.980000000003</v>
      </c>
      <c r="C145" s="3">
        <f t="shared" si="9"/>
        <v>42.83</v>
      </c>
      <c r="D145" s="3">
        <f t="shared" si="11"/>
        <v>100</v>
      </c>
      <c r="E145" s="3">
        <f t="shared" si="12"/>
        <v>15259.810000000003</v>
      </c>
    </row>
    <row r="146" spans="1:5" x14ac:dyDescent="0.2">
      <c r="A146" s="2">
        <v>128</v>
      </c>
      <c r="B146" s="3">
        <f t="shared" si="10"/>
        <v>15259.810000000003</v>
      </c>
      <c r="C146" s="3">
        <f t="shared" si="9"/>
        <v>43.24</v>
      </c>
      <c r="D146" s="3">
        <f t="shared" si="11"/>
        <v>100</v>
      </c>
      <c r="E146" s="3">
        <f t="shared" si="12"/>
        <v>15403.050000000003</v>
      </c>
    </row>
    <row r="147" spans="1:5" x14ac:dyDescent="0.2">
      <c r="A147" s="2">
        <v>129</v>
      </c>
      <c r="B147" s="3">
        <f t="shared" si="10"/>
        <v>15403.050000000003</v>
      </c>
      <c r="C147" s="3">
        <f t="shared" si="9"/>
        <v>43.64</v>
      </c>
      <c r="D147" s="3">
        <f t="shared" si="11"/>
        <v>100</v>
      </c>
      <c r="E147" s="3">
        <f t="shared" si="12"/>
        <v>15546.690000000002</v>
      </c>
    </row>
    <row r="148" spans="1:5" x14ac:dyDescent="0.2">
      <c r="A148" s="2">
        <v>130</v>
      </c>
      <c r="B148" s="3">
        <f t="shared" si="10"/>
        <v>15546.690000000002</v>
      </c>
      <c r="C148" s="3">
        <f t="shared" ref="C148:C211" si="13">ROUND(B148*B$7,2)</f>
        <v>44.05</v>
      </c>
      <c r="D148" s="3">
        <f t="shared" si="11"/>
        <v>100</v>
      </c>
      <c r="E148" s="3">
        <f t="shared" si="12"/>
        <v>15690.740000000002</v>
      </c>
    </row>
    <row r="149" spans="1:5" x14ac:dyDescent="0.2">
      <c r="A149" s="2">
        <v>131</v>
      </c>
      <c r="B149" s="3">
        <f t="shared" si="10"/>
        <v>15690.740000000002</v>
      </c>
      <c r="C149" s="3">
        <f t="shared" si="13"/>
        <v>44.46</v>
      </c>
      <c r="D149" s="3">
        <f t="shared" si="11"/>
        <v>100</v>
      </c>
      <c r="E149" s="3">
        <f t="shared" si="12"/>
        <v>15835.2</v>
      </c>
    </row>
    <row r="150" spans="1:5" x14ac:dyDescent="0.2">
      <c r="A150" s="2">
        <v>132</v>
      </c>
      <c r="B150" s="3">
        <f t="shared" si="10"/>
        <v>15835.2</v>
      </c>
      <c r="C150" s="3">
        <f t="shared" si="13"/>
        <v>44.87</v>
      </c>
      <c r="D150" s="3">
        <f t="shared" si="11"/>
        <v>100</v>
      </c>
      <c r="E150" s="3">
        <f t="shared" si="12"/>
        <v>15980.070000000002</v>
      </c>
    </row>
    <row r="151" spans="1:5" x14ac:dyDescent="0.2">
      <c r="A151" s="2">
        <v>133</v>
      </c>
      <c r="B151" s="3">
        <f t="shared" si="10"/>
        <v>15980.070000000002</v>
      </c>
      <c r="C151" s="3">
        <f t="shared" si="13"/>
        <v>45.28</v>
      </c>
      <c r="D151" s="3">
        <f t="shared" si="11"/>
        <v>100</v>
      </c>
      <c r="E151" s="3">
        <f t="shared" si="12"/>
        <v>16125.350000000002</v>
      </c>
    </row>
    <row r="152" spans="1:5" x14ac:dyDescent="0.2">
      <c r="A152" s="2">
        <v>134</v>
      </c>
      <c r="B152" s="3">
        <f t="shared" si="10"/>
        <v>16125.350000000002</v>
      </c>
      <c r="C152" s="3">
        <f t="shared" si="13"/>
        <v>45.69</v>
      </c>
      <c r="D152" s="3">
        <f t="shared" si="11"/>
        <v>100</v>
      </c>
      <c r="E152" s="3">
        <f t="shared" si="12"/>
        <v>16271.040000000003</v>
      </c>
    </row>
    <row r="153" spans="1:5" x14ac:dyDescent="0.2">
      <c r="A153" s="2">
        <v>135</v>
      </c>
      <c r="B153" s="3">
        <f t="shared" ref="B153:B216" si="14">E152</f>
        <v>16271.040000000003</v>
      </c>
      <c r="C153" s="3">
        <f t="shared" si="13"/>
        <v>46.1</v>
      </c>
      <c r="D153" s="3">
        <f t="shared" ref="D153:D216" si="15">B$4</f>
        <v>100</v>
      </c>
      <c r="E153" s="3">
        <f t="shared" ref="E153:E216" si="16">B153+C153+D153</f>
        <v>16417.140000000003</v>
      </c>
    </row>
    <row r="154" spans="1:5" x14ac:dyDescent="0.2">
      <c r="A154" s="2">
        <v>136</v>
      </c>
      <c r="B154" s="3">
        <f t="shared" si="14"/>
        <v>16417.140000000003</v>
      </c>
      <c r="C154" s="3">
        <f t="shared" si="13"/>
        <v>46.52</v>
      </c>
      <c r="D154" s="3">
        <f t="shared" si="15"/>
        <v>100</v>
      </c>
      <c r="E154" s="3">
        <f t="shared" si="16"/>
        <v>16563.660000000003</v>
      </c>
    </row>
    <row r="155" spans="1:5" x14ac:dyDescent="0.2">
      <c r="A155" s="2">
        <v>137</v>
      </c>
      <c r="B155" s="3">
        <f t="shared" si="14"/>
        <v>16563.660000000003</v>
      </c>
      <c r="C155" s="3">
        <f t="shared" si="13"/>
        <v>46.93</v>
      </c>
      <c r="D155" s="3">
        <f t="shared" si="15"/>
        <v>100</v>
      </c>
      <c r="E155" s="3">
        <f t="shared" si="16"/>
        <v>16710.590000000004</v>
      </c>
    </row>
    <row r="156" spans="1:5" x14ac:dyDescent="0.2">
      <c r="A156" s="2">
        <v>138</v>
      </c>
      <c r="B156" s="3">
        <f t="shared" si="14"/>
        <v>16710.590000000004</v>
      </c>
      <c r="C156" s="3">
        <f t="shared" si="13"/>
        <v>47.35</v>
      </c>
      <c r="D156" s="3">
        <f t="shared" si="15"/>
        <v>100</v>
      </c>
      <c r="E156" s="3">
        <f t="shared" si="16"/>
        <v>16857.940000000002</v>
      </c>
    </row>
    <row r="157" spans="1:5" x14ac:dyDescent="0.2">
      <c r="A157" s="2">
        <v>139</v>
      </c>
      <c r="B157" s="3">
        <f t="shared" si="14"/>
        <v>16857.940000000002</v>
      </c>
      <c r="C157" s="3">
        <f t="shared" si="13"/>
        <v>47.76</v>
      </c>
      <c r="D157" s="3">
        <f t="shared" si="15"/>
        <v>100</v>
      </c>
      <c r="E157" s="3">
        <f t="shared" si="16"/>
        <v>17005.7</v>
      </c>
    </row>
    <row r="158" spans="1:5" x14ac:dyDescent="0.2">
      <c r="A158" s="2">
        <v>140</v>
      </c>
      <c r="B158" s="3">
        <f t="shared" si="14"/>
        <v>17005.7</v>
      </c>
      <c r="C158" s="3">
        <f t="shared" si="13"/>
        <v>48.18</v>
      </c>
      <c r="D158" s="3">
        <f t="shared" si="15"/>
        <v>100</v>
      </c>
      <c r="E158" s="3">
        <f t="shared" si="16"/>
        <v>17153.88</v>
      </c>
    </row>
    <row r="159" spans="1:5" x14ac:dyDescent="0.2">
      <c r="A159" s="2">
        <v>141</v>
      </c>
      <c r="B159" s="3">
        <f t="shared" si="14"/>
        <v>17153.88</v>
      </c>
      <c r="C159" s="3">
        <f t="shared" si="13"/>
        <v>48.6</v>
      </c>
      <c r="D159" s="3">
        <f t="shared" si="15"/>
        <v>100</v>
      </c>
      <c r="E159" s="3">
        <f t="shared" si="16"/>
        <v>17302.48</v>
      </c>
    </row>
    <row r="160" spans="1:5" x14ac:dyDescent="0.2">
      <c r="A160" s="2">
        <v>142</v>
      </c>
      <c r="B160" s="3">
        <f t="shared" si="14"/>
        <v>17302.48</v>
      </c>
      <c r="C160" s="3">
        <f t="shared" si="13"/>
        <v>49.02</v>
      </c>
      <c r="D160" s="3">
        <f t="shared" si="15"/>
        <v>100</v>
      </c>
      <c r="E160" s="3">
        <f t="shared" si="16"/>
        <v>17451.5</v>
      </c>
    </row>
    <row r="161" spans="1:5" x14ac:dyDescent="0.2">
      <c r="A161" s="2">
        <v>143</v>
      </c>
      <c r="B161" s="3">
        <f t="shared" si="14"/>
        <v>17451.5</v>
      </c>
      <c r="C161" s="3">
        <f t="shared" si="13"/>
        <v>49.45</v>
      </c>
      <c r="D161" s="3">
        <f t="shared" si="15"/>
        <v>100</v>
      </c>
      <c r="E161" s="3">
        <f t="shared" si="16"/>
        <v>17600.95</v>
      </c>
    </row>
    <row r="162" spans="1:5" x14ac:dyDescent="0.2">
      <c r="A162" s="2">
        <v>144</v>
      </c>
      <c r="B162" s="3">
        <f t="shared" si="14"/>
        <v>17600.95</v>
      </c>
      <c r="C162" s="3">
        <f t="shared" si="13"/>
        <v>49.87</v>
      </c>
      <c r="D162" s="3">
        <f t="shared" si="15"/>
        <v>100</v>
      </c>
      <c r="E162" s="3">
        <f t="shared" si="16"/>
        <v>17750.82</v>
      </c>
    </row>
    <row r="163" spans="1:5" x14ac:dyDescent="0.2">
      <c r="A163" s="2">
        <v>145</v>
      </c>
      <c r="B163" s="3">
        <f t="shared" si="14"/>
        <v>17750.82</v>
      </c>
      <c r="C163" s="3">
        <f t="shared" si="13"/>
        <v>50.29</v>
      </c>
      <c r="D163" s="3">
        <f t="shared" si="15"/>
        <v>100</v>
      </c>
      <c r="E163" s="3">
        <f t="shared" si="16"/>
        <v>17901.11</v>
      </c>
    </row>
    <row r="164" spans="1:5" x14ac:dyDescent="0.2">
      <c r="A164" s="2">
        <v>146</v>
      </c>
      <c r="B164" s="3">
        <f t="shared" si="14"/>
        <v>17901.11</v>
      </c>
      <c r="C164" s="3">
        <f t="shared" si="13"/>
        <v>50.72</v>
      </c>
      <c r="D164" s="3">
        <f t="shared" si="15"/>
        <v>100</v>
      </c>
      <c r="E164" s="3">
        <f t="shared" si="16"/>
        <v>18051.830000000002</v>
      </c>
    </row>
    <row r="165" spans="1:5" x14ac:dyDescent="0.2">
      <c r="A165" s="2">
        <v>147</v>
      </c>
      <c r="B165" s="3">
        <f t="shared" si="14"/>
        <v>18051.830000000002</v>
      </c>
      <c r="C165" s="3">
        <f t="shared" si="13"/>
        <v>51.15</v>
      </c>
      <c r="D165" s="3">
        <f t="shared" si="15"/>
        <v>100</v>
      </c>
      <c r="E165" s="3">
        <f t="shared" si="16"/>
        <v>18202.980000000003</v>
      </c>
    </row>
    <row r="166" spans="1:5" x14ac:dyDescent="0.2">
      <c r="A166" s="2">
        <v>148</v>
      </c>
      <c r="B166" s="3">
        <f t="shared" si="14"/>
        <v>18202.980000000003</v>
      </c>
      <c r="C166" s="3">
        <f t="shared" si="13"/>
        <v>51.58</v>
      </c>
      <c r="D166" s="3">
        <f t="shared" si="15"/>
        <v>100</v>
      </c>
      <c r="E166" s="3">
        <f t="shared" si="16"/>
        <v>18354.560000000005</v>
      </c>
    </row>
    <row r="167" spans="1:5" x14ac:dyDescent="0.2">
      <c r="A167" s="2">
        <v>149</v>
      </c>
      <c r="B167" s="3">
        <f t="shared" si="14"/>
        <v>18354.560000000005</v>
      </c>
      <c r="C167" s="3">
        <f t="shared" si="13"/>
        <v>52</v>
      </c>
      <c r="D167" s="3">
        <f t="shared" si="15"/>
        <v>100</v>
      </c>
      <c r="E167" s="3">
        <f t="shared" si="16"/>
        <v>18506.560000000005</v>
      </c>
    </row>
    <row r="168" spans="1:5" x14ac:dyDescent="0.2">
      <c r="A168" s="2">
        <v>150</v>
      </c>
      <c r="B168" s="3">
        <f t="shared" si="14"/>
        <v>18506.560000000005</v>
      </c>
      <c r="C168" s="3">
        <f t="shared" si="13"/>
        <v>52.44</v>
      </c>
      <c r="D168" s="3">
        <f t="shared" si="15"/>
        <v>100</v>
      </c>
      <c r="E168" s="3">
        <f t="shared" si="16"/>
        <v>18659.000000000004</v>
      </c>
    </row>
    <row r="169" spans="1:5" x14ac:dyDescent="0.2">
      <c r="A169" s="2">
        <v>151</v>
      </c>
      <c r="B169" s="3">
        <f t="shared" si="14"/>
        <v>18659.000000000004</v>
      </c>
      <c r="C169" s="3">
        <f t="shared" si="13"/>
        <v>52.87</v>
      </c>
      <c r="D169" s="3">
        <f t="shared" si="15"/>
        <v>100</v>
      </c>
      <c r="E169" s="3">
        <f t="shared" si="16"/>
        <v>18811.870000000003</v>
      </c>
    </row>
    <row r="170" spans="1:5" x14ac:dyDescent="0.2">
      <c r="A170" s="2">
        <v>152</v>
      </c>
      <c r="B170" s="3">
        <f t="shared" si="14"/>
        <v>18811.870000000003</v>
      </c>
      <c r="C170" s="3">
        <f t="shared" si="13"/>
        <v>53.3</v>
      </c>
      <c r="D170" s="3">
        <f t="shared" si="15"/>
        <v>100</v>
      </c>
      <c r="E170" s="3">
        <f t="shared" si="16"/>
        <v>18965.170000000002</v>
      </c>
    </row>
    <row r="171" spans="1:5" x14ac:dyDescent="0.2">
      <c r="A171" s="2">
        <v>153</v>
      </c>
      <c r="B171" s="3">
        <f t="shared" si="14"/>
        <v>18965.170000000002</v>
      </c>
      <c r="C171" s="3">
        <f t="shared" si="13"/>
        <v>53.73</v>
      </c>
      <c r="D171" s="3">
        <f t="shared" si="15"/>
        <v>100</v>
      </c>
      <c r="E171" s="3">
        <f t="shared" si="16"/>
        <v>19118.900000000001</v>
      </c>
    </row>
    <row r="172" spans="1:5" x14ac:dyDescent="0.2">
      <c r="A172" s="2">
        <v>154</v>
      </c>
      <c r="B172" s="3">
        <f t="shared" si="14"/>
        <v>19118.900000000001</v>
      </c>
      <c r="C172" s="3">
        <f t="shared" si="13"/>
        <v>54.17</v>
      </c>
      <c r="D172" s="3">
        <f t="shared" si="15"/>
        <v>100</v>
      </c>
      <c r="E172" s="3">
        <f t="shared" si="16"/>
        <v>19273.07</v>
      </c>
    </row>
    <row r="173" spans="1:5" x14ac:dyDescent="0.2">
      <c r="A173" s="2">
        <v>155</v>
      </c>
      <c r="B173" s="3">
        <f t="shared" si="14"/>
        <v>19273.07</v>
      </c>
      <c r="C173" s="3">
        <f t="shared" si="13"/>
        <v>54.61</v>
      </c>
      <c r="D173" s="3">
        <f t="shared" si="15"/>
        <v>100</v>
      </c>
      <c r="E173" s="3">
        <f t="shared" si="16"/>
        <v>19427.68</v>
      </c>
    </row>
    <row r="174" spans="1:5" x14ac:dyDescent="0.2">
      <c r="A174" s="2">
        <v>156</v>
      </c>
      <c r="B174" s="3">
        <f t="shared" si="14"/>
        <v>19427.68</v>
      </c>
      <c r="C174" s="3">
        <f t="shared" si="13"/>
        <v>55.05</v>
      </c>
      <c r="D174" s="3">
        <f t="shared" si="15"/>
        <v>100</v>
      </c>
      <c r="E174" s="3">
        <f t="shared" si="16"/>
        <v>19582.73</v>
      </c>
    </row>
    <row r="175" spans="1:5" x14ac:dyDescent="0.2">
      <c r="A175" s="2">
        <v>157</v>
      </c>
      <c r="B175" s="3">
        <f t="shared" si="14"/>
        <v>19582.73</v>
      </c>
      <c r="C175" s="3">
        <f t="shared" si="13"/>
        <v>55.48</v>
      </c>
      <c r="D175" s="3">
        <f t="shared" si="15"/>
        <v>100</v>
      </c>
      <c r="E175" s="3">
        <f t="shared" si="16"/>
        <v>19738.21</v>
      </c>
    </row>
    <row r="176" spans="1:5" x14ac:dyDescent="0.2">
      <c r="A176" s="2">
        <v>158</v>
      </c>
      <c r="B176" s="3">
        <f t="shared" si="14"/>
        <v>19738.21</v>
      </c>
      <c r="C176" s="3">
        <f t="shared" si="13"/>
        <v>55.92</v>
      </c>
      <c r="D176" s="3">
        <f t="shared" si="15"/>
        <v>100</v>
      </c>
      <c r="E176" s="3">
        <f t="shared" si="16"/>
        <v>19894.129999999997</v>
      </c>
    </row>
    <row r="177" spans="1:5" x14ac:dyDescent="0.2">
      <c r="A177" s="2">
        <v>159</v>
      </c>
      <c r="B177" s="3">
        <f t="shared" si="14"/>
        <v>19894.129999999997</v>
      </c>
      <c r="C177" s="3">
        <f t="shared" si="13"/>
        <v>56.37</v>
      </c>
      <c r="D177" s="3">
        <f t="shared" si="15"/>
        <v>100</v>
      </c>
      <c r="E177" s="3">
        <f t="shared" si="16"/>
        <v>20050.499999999996</v>
      </c>
    </row>
    <row r="178" spans="1:5" x14ac:dyDescent="0.2">
      <c r="A178" s="2">
        <v>160</v>
      </c>
      <c r="B178" s="3">
        <f t="shared" si="14"/>
        <v>20050.499999999996</v>
      </c>
      <c r="C178" s="3">
        <f t="shared" si="13"/>
        <v>56.81</v>
      </c>
      <c r="D178" s="3">
        <f t="shared" si="15"/>
        <v>100</v>
      </c>
      <c r="E178" s="3">
        <f t="shared" si="16"/>
        <v>20207.309999999998</v>
      </c>
    </row>
    <row r="179" spans="1:5" x14ac:dyDescent="0.2">
      <c r="A179" s="2">
        <v>161</v>
      </c>
      <c r="B179" s="3">
        <f t="shared" si="14"/>
        <v>20207.309999999998</v>
      </c>
      <c r="C179" s="3">
        <f t="shared" si="13"/>
        <v>57.25</v>
      </c>
      <c r="D179" s="3">
        <f t="shared" si="15"/>
        <v>100</v>
      </c>
      <c r="E179" s="3">
        <f t="shared" si="16"/>
        <v>20364.559999999998</v>
      </c>
    </row>
    <row r="180" spans="1:5" x14ac:dyDescent="0.2">
      <c r="A180" s="2">
        <v>162</v>
      </c>
      <c r="B180" s="3">
        <f t="shared" si="14"/>
        <v>20364.559999999998</v>
      </c>
      <c r="C180" s="3">
        <f t="shared" si="13"/>
        <v>57.7</v>
      </c>
      <c r="D180" s="3">
        <f t="shared" si="15"/>
        <v>100</v>
      </c>
      <c r="E180" s="3">
        <f t="shared" si="16"/>
        <v>20522.259999999998</v>
      </c>
    </row>
    <row r="181" spans="1:5" x14ac:dyDescent="0.2">
      <c r="A181" s="2">
        <v>163</v>
      </c>
      <c r="B181" s="3">
        <f t="shared" si="14"/>
        <v>20522.259999999998</v>
      </c>
      <c r="C181" s="3">
        <f t="shared" si="13"/>
        <v>58.15</v>
      </c>
      <c r="D181" s="3">
        <f t="shared" si="15"/>
        <v>100</v>
      </c>
      <c r="E181" s="3">
        <f t="shared" si="16"/>
        <v>20680.41</v>
      </c>
    </row>
    <row r="182" spans="1:5" x14ac:dyDescent="0.2">
      <c r="A182" s="2">
        <v>164</v>
      </c>
      <c r="B182" s="3">
        <f t="shared" si="14"/>
        <v>20680.41</v>
      </c>
      <c r="C182" s="3">
        <f t="shared" si="13"/>
        <v>58.59</v>
      </c>
      <c r="D182" s="3">
        <f t="shared" si="15"/>
        <v>100</v>
      </c>
      <c r="E182" s="3">
        <f t="shared" si="16"/>
        <v>20839</v>
      </c>
    </row>
    <row r="183" spans="1:5" x14ac:dyDescent="0.2">
      <c r="A183" s="2">
        <v>165</v>
      </c>
      <c r="B183" s="3">
        <f t="shared" si="14"/>
        <v>20839</v>
      </c>
      <c r="C183" s="3">
        <f t="shared" si="13"/>
        <v>59.04</v>
      </c>
      <c r="D183" s="3">
        <f t="shared" si="15"/>
        <v>100</v>
      </c>
      <c r="E183" s="3">
        <f t="shared" si="16"/>
        <v>20998.04</v>
      </c>
    </row>
    <row r="184" spans="1:5" x14ac:dyDescent="0.2">
      <c r="A184" s="2">
        <v>166</v>
      </c>
      <c r="B184" s="3">
        <f t="shared" si="14"/>
        <v>20998.04</v>
      </c>
      <c r="C184" s="3">
        <f t="shared" si="13"/>
        <v>59.49</v>
      </c>
      <c r="D184" s="3">
        <f t="shared" si="15"/>
        <v>100</v>
      </c>
      <c r="E184" s="3">
        <f t="shared" si="16"/>
        <v>21157.530000000002</v>
      </c>
    </row>
    <row r="185" spans="1:5" x14ac:dyDescent="0.2">
      <c r="A185" s="2">
        <v>167</v>
      </c>
      <c r="B185" s="3">
        <f t="shared" si="14"/>
        <v>21157.530000000002</v>
      </c>
      <c r="C185" s="3">
        <f t="shared" si="13"/>
        <v>59.95</v>
      </c>
      <c r="D185" s="3">
        <f t="shared" si="15"/>
        <v>100</v>
      </c>
      <c r="E185" s="3">
        <f t="shared" si="16"/>
        <v>21317.480000000003</v>
      </c>
    </row>
    <row r="186" spans="1:5" x14ac:dyDescent="0.2">
      <c r="A186" s="2">
        <v>168</v>
      </c>
      <c r="B186" s="3">
        <f t="shared" si="14"/>
        <v>21317.480000000003</v>
      </c>
      <c r="C186" s="3">
        <f t="shared" si="13"/>
        <v>60.4</v>
      </c>
      <c r="D186" s="3">
        <f t="shared" si="15"/>
        <v>100</v>
      </c>
      <c r="E186" s="3">
        <f t="shared" si="16"/>
        <v>21477.880000000005</v>
      </c>
    </row>
    <row r="187" spans="1:5" x14ac:dyDescent="0.2">
      <c r="A187" s="2">
        <v>169</v>
      </c>
      <c r="B187" s="3">
        <f t="shared" si="14"/>
        <v>21477.880000000005</v>
      </c>
      <c r="C187" s="3">
        <f t="shared" si="13"/>
        <v>60.85</v>
      </c>
      <c r="D187" s="3">
        <f t="shared" si="15"/>
        <v>100</v>
      </c>
      <c r="E187" s="3">
        <f t="shared" si="16"/>
        <v>21638.730000000003</v>
      </c>
    </row>
    <row r="188" spans="1:5" x14ac:dyDescent="0.2">
      <c r="A188" s="2">
        <v>170</v>
      </c>
      <c r="B188" s="3">
        <f t="shared" si="14"/>
        <v>21638.730000000003</v>
      </c>
      <c r="C188" s="3">
        <f t="shared" si="13"/>
        <v>61.31</v>
      </c>
      <c r="D188" s="3">
        <f t="shared" si="15"/>
        <v>100</v>
      </c>
      <c r="E188" s="3">
        <f t="shared" si="16"/>
        <v>21800.040000000005</v>
      </c>
    </row>
    <row r="189" spans="1:5" x14ac:dyDescent="0.2">
      <c r="A189" s="2">
        <v>171</v>
      </c>
      <c r="B189" s="3">
        <f t="shared" si="14"/>
        <v>21800.040000000005</v>
      </c>
      <c r="C189" s="3">
        <f t="shared" si="13"/>
        <v>61.77</v>
      </c>
      <c r="D189" s="3">
        <f t="shared" si="15"/>
        <v>100</v>
      </c>
      <c r="E189" s="3">
        <f t="shared" si="16"/>
        <v>21961.810000000005</v>
      </c>
    </row>
    <row r="190" spans="1:5" x14ac:dyDescent="0.2">
      <c r="A190" s="2">
        <v>172</v>
      </c>
      <c r="B190" s="3">
        <f t="shared" si="14"/>
        <v>21961.810000000005</v>
      </c>
      <c r="C190" s="3">
        <f t="shared" si="13"/>
        <v>62.23</v>
      </c>
      <c r="D190" s="3">
        <f t="shared" si="15"/>
        <v>100</v>
      </c>
      <c r="E190" s="3">
        <f t="shared" si="16"/>
        <v>22124.040000000005</v>
      </c>
    </row>
    <row r="191" spans="1:5" x14ac:dyDescent="0.2">
      <c r="A191" s="2">
        <v>173</v>
      </c>
      <c r="B191" s="3">
        <f t="shared" si="14"/>
        <v>22124.040000000005</v>
      </c>
      <c r="C191" s="3">
        <f t="shared" si="13"/>
        <v>62.68</v>
      </c>
      <c r="D191" s="3">
        <f t="shared" si="15"/>
        <v>100</v>
      </c>
      <c r="E191" s="3">
        <f t="shared" si="16"/>
        <v>22286.720000000005</v>
      </c>
    </row>
    <row r="192" spans="1:5" x14ac:dyDescent="0.2">
      <c r="A192" s="2">
        <v>174</v>
      </c>
      <c r="B192" s="3">
        <f t="shared" si="14"/>
        <v>22286.720000000005</v>
      </c>
      <c r="C192" s="3">
        <f t="shared" si="13"/>
        <v>63.15</v>
      </c>
      <c r="D192" s="3">
        <f t="shared" si="15"/>
        <v>100</v>
      </c>
      <c r="E192" s="3">
        <f t="shared" si="16"/>
        <v>22449.870000000006</v>
      </c>
    </row>
    <row r="193" spans="1:5" x14ac:dyDescent="0.2">
      <c r="A193" s="2">
        <v>175</v>
      </c>
      <c r="B193" s="3">
        <f t="shared" si="14"/>
        <v>22449.870000000006</v>
      </c>
      <c r="C193" s="3">
        <f t="shared" si="13"/>
        <v>63.61</v>
      </c>
      <c r="D193" s="3">
        <f t="shared" si="15"/>
        <v>100</v>
      </c>
      <c r="E193" s="3">
        <f t="shared" si="16"/>
        <v>22613.480000000007</v>
      </c>
    </row>
    <row r="194" spans="1:5" x14ac:dyDescent="0.2">
      <c r="A194" s="2">
        <v>176</v>
      </c>
      <c r="B194" s="3">
        <f t="shared" si="14"/>
        <v>22613.480000000007</v>
      </c>
      <c r="C194" s="3">
        <f t="shared" si="13"/>
        <v>64.069999999999993</v>
      </c>
      <c r="D194" s="3">
        <f t="shared" si="15"/>
        <v>100</v>
      </c>
      <c r="E194" s="3">
        <f t="shared" si="16"/>
        <v>22777.550000000007</v>
      </c>
    </row>
    <row r="195" spans="1:5" x14ac:dyDescent="0.2">
      <c r="A195" s="2">
        <v>177</v>
      </c>
      <c r="B195" s="3">
        <f t="shared" si="14"/>
        <v>22777.550000000007</v>
      </c>
      <c r="C195" s="3">
        <f t="shared" si="13"/>
        <v>64.540000000000006</v>
      </c>
      <c r="D195" s="3">
        <f t="shared" si="15"/>
        <v>100</v>
      </c>
      <c r="E195" s="3">
        <f t="shared" si="16"/>
        <v>22942.090000000007</v>
      </c>
    </row>
    <row r="196" spans="1:5" x14ac:dyDescent="0.2">
      <c r="A196" s="2">
        <v>178</v>
      </c>
      <c r="B196" s="3">
        <f t="shared" si="14"/>
        <v>22942.090000000007</v>
      </c>
      <c r="C196" s="3">
        <f t="shared" si="13"/>
        <v>65</v>
      </c>
      <c r="D196" s="3">
        <f t="shared" si="15"/>
        <v>100</v>
      </c>
      <c r="E196" s="3">
        <f t="shared" si="16"/>
        <v>23107.090000000007</v>
      </c>
    </row>
    <row r="197" spans="1:5" x14ac:dyDescent="0.2">
      <c r="A197" s="2">
        <v>179</v>
      </c>
      <c r="B197" s="3">
        <f t="shared" si="14"/>
        <v>23107.090000000007</v>
      </c>
      <c r="C197" s="3">
        <f t="shared" si="13"/>
        <v>65.47</v>
      </c>
      <c r="D197" s="3">
        <f t="shared" si="15"/>
        <v>100</v>
      </c>
      <c r="E197" s="3">
        <f t="shared" si="16"/>
        <v>23272.560000000009</v>
      </c>
    </row>
    <row r="198" spans="1:5" x14ac:dyDescent="0.2">
      <c r="A198" s="2">
        <v>180</v>
      </c>
      <c r="B198" s="3">
        <f t="shared" si="14"/>
        <v>23272.560000000009</v>
      </c>
      <c r="C198" s="3">
        <f t="shared" si="13"/>
        <v>65.94</v>
      </c>
      <c r="D198" s="3">
        <f t="shared" si="15"/>
        <v>100</v>
      </c>
      <c r="E198" s="3">
        <f t="shared" si="16"/>
        <v>23438.500000000007</v>
      </c>
    </row>
    <row r="199" spans="1:5" x14ac:dyDescent="0.2">
      <c r="A199" s="2">
        <v>181</v>
      </c>
      <c r="B199" s="3">
        <f t="shared" si="14"/>
        <v>23438.500000000007</v>
      </c>
      <c r="C199" s="3">
        <f t="shared" si="13"/>
        <v>66.41</v>
      </c>
      <c r="D199" s="3">
        <f t="shared" si="15"/>
        <v>100</v>
      </c>
      <c r="E199" s="3">
        <f t="shared" si="16"/>
        <v>23604.910000000007</v>
      </c>
    </row>
    <row r="200" spans="1:5" x14ac:dyDescent="0.2">
      <c r="A200" s="2">
        <v>182</v>
      </c>
      <c r="B200" s="3">
        <f t="shared" si="14"/>
        <v>23604.910000000007</v>
      </c>
      <c r="C200" s="3">
        <f t="shared" si="13"/>
        <v>66.88</v>
      </c>
      <c r="D200" s="3">
        <f t="shared" si="15"/>
        <v>100</v>
      </c>
      <c r="E200" s="3">
        <f t="shared" si="16"/>
        <v>23771.790000000008</v>
      </c>
    </row>
    <row r="201" spans="1:5" x14ac:dyDescent="0.2">
      <c r="A201" s="2">
        <v>183</v>
      </c>
      <c r="B201" s="3">
        <f t="shared" si="14"/>
        <v>23771.790000000008</v>
      </c>
      <c r="C201" s="3">
        <f t="shared" si="13"/>
        <v>67.349999999999994</v>
      </c>
      <c r="D201" s="3">
        <f t="shared" si="15"/>
        <v>100</v>
      </c>
      <c r="E201" s="3">
        <f t="shared" si="16"/>
        <v>23939.140000000007</v>
      </c>
    </row>
    <row r="202" spans="1:5" x14ac:dyDescent="0.2">
      <c r="A202" s="2">
        <v>184</v>
      </c>
      <c r="B202" s="3">
        <f t="shared" si="14"/>
        <v>23939.140000000007</v>
      </c>
      <c r="C202" s="3">
        <f t="shared" si="13"/>
        <v>67.83</v>
      </c>
      <c r="D202" s="3">
        <f t="shared" si="15"/>
        <v>100</v>
      </c>
      <c r="E202" s="3">
        <f t="shared" si="16"/>
        <v>24106.970000000008</v>
      </c>
    </row>
    <row r="203" spans="1:5" x14ac:dyDescent="0.2">
      <c r="A203" s="2">
        <v>185</v>
      </c>
      <c r="B203" s="3">
        <f t="shared" si="14"/>
        <v>24106.970000000008</v>
      </c>
      <c r="C203" s="3">
        <f t="shared" si="13"/>
        <v>68.3</v>
      </c>
      <c r="D203" s="3">
        <f t="shared" si="15"/>
        <v>100</v>
      </c>
      <c r="E203" s="3">
        <f t="shared" si="16"/>
        <v>24275.270000000008</v>
      </c>
    </row>
    <row r="204" spans="1:5" x14ac:dyDescent="0.2">
      <c r="A204" s="2">
        <v>186</v>
      </c>
      <c r="B204" s="3">
        <f t="shared" si="14"/>
        <v>24275.270000000008</v>
      </c>
      <c r="C204" s="3">
        <f t="shared" si="13"/>
        <v>68.78</v>
      </c>
      <c r="D204" s="3">
        <f t="shared" si="15"/>
        <v>100</v>
      </c>
      <c r="E204" s="3">
        <f t="shared" si="16"/>
        <v>24444.050000000007</v>
      </c>
    </row>
    <row r="205" spans="1:5" x14ac:dyDescent="0.2">
      <c r="A205" s="2">
        <v>187</v>
      </c>
      <c r="B205" s="3">
        <f t="shared" si="14"/>
        <v>24444.050000000007</v>
      </c>
      <c r="C205" s="3">
        <f t="shared" si="13"/>
        <v>69.260000000000005</v>
      </c>
      <c r="D205" s="3">
        <f t="shared" si="15"/>
        <v>100</v>
      </c>
      <c r="E205" s="3">
        <f t="shared" si="16"/>
        <v>24613.310000000005</v>
      </c>
    </row>
    <row r="206" spans="1:5" x14ac:dyDescent="0.2">
      <c r="A206" s="2">
        <v>188</v>
      </c>
      <c r="B206" s="3">
        <f t="shared" si="14"/>
        <v>24613.310000000005</v>
      </c>
      <c r="C206" s="3">
        <f t="shared" si="13"/>
        <v>69.739999999999995</v>
      </c>
      <c r="D206" s="3">
        <f t="shared" si="15"/>
        <v>100</v>
      </c>
      <c r="E206" s="3">
        <f t="shared" si="16"/>
        <v>24783.050000000007</v>
      </c>
    </row>
    <row r="207" spans="1:5" x14ac:dyDescent="0.2">
      <c r="A207" s="2">
        <v>189</v>
      </c>
      <c r="B207" s="3">
        <f t="shared" si="14"/>
        <v>24783.050000000007</v>
      </c>
      <c r="C207" s="3">
        <f t="shared" si="13"/>
        <v>70.22</v>
      </c>
      <c r="D207" s="3">
        <f t="shared" si="15"/>
        <v>100</v>
      </c>
      <c r="E207" s="3">
        <f t="shared" si="16"/>
        <v>24953.270000000008</v>
      </c>
    </row>
    <row r="208" spans="1:5" x14ac:dyDescent="0.2">
      <c r="A208" s="2">
        <v>190</v>
      </c>
      <c r="B208" s="3">
        <f t="shared" si="14"/>
        <v>24953.270000000008</v>
      </c>
      <c r="C208" s="3">
        <f t="shared" si="13"/>
        <v>70.7</v>
      </c>
      <c r="D208" s="3">
        <f t="shared" si="15"/>
        <v>100</v>
      </c>
      <c r="E208" s="3">
        <f t="shared" si="16"/>
        <v>25123.970000000008</v>
      </c>
    </row>
    <row r="209" spans="1:5" x14ac:dyDescent="0.2">
      <c r="A209" s="2">
        <v>191</v>
      </c>
      <c r="B209" s="3">
        <f t="shared" si="14"/>
        <v>25123.970000000008</v>
      </c>
      <c r="C209" s="3">
        <f t="shared" si="13"/>
        <v>71.180000000000007</v>
      </c>
      <c r="D209" s="3">
        <f t="shared" si="15"/>
        <v>100</v>
      </c>
      <c r="E209" s="3">
        <f t="shared" si="16"/>
        <v>25295.150000000009</v>
      </c>
    </row>
    <row r="210" spans="1:5" x14ac:dyDescent="0.2">
      <c r="A210" s="2">
        <v>192</v>
      </c>
      <c r="B210" s="3">
        <f t="shared" si="14"/>
        <v>25295.150000000009</v>
      </c>
      <c r="C210" s="3">
        <f t="shared" si="13"/>
        <v>71.67</v>
      </c>
      <c r="D210" s="3">
        <f t="shared" si="15"/>
        <v>100</v>
      </c>
      <c r="E210" s="3">
        <f t="shared" si="16"/>
        <v>25466.820000000007</v>
      </c>
    </row>
    <row r="211" spans="1:5" x14ac:dyDescent="0.2">
      <c r="A211" s="2">
        <v>193</v>
      </c>
      <c r="B211" s="3">
        <f t="shared" si="14"/>
        <v>25466.820000000007</v>
      </c>
      <c r="C211" s="3">
        <f t="shared" si="13"/>
        <v>72.16</v>
      </c>
      <c r="D211" s="3">
        <f t="shared" si="15"/>
        <v>100</v>
      </c>
      <c r="E211" s="3">
        <f t="shared" si="16"/>
        <v>25638.980000000007</v>
      </c>
    </row>
    <row r="212" spans="1:5" x14ac:dyDescent="0.2">
      <c r="A212" s="2">
        <v>194</v>
      </c>
      <c r="B212" s="3">
        <f t="shared" si="14"/>
        <v>25638.980000000007</v>
      </c>
      <c r="C212" s="3">
        <f t="shared" ref="C212:C258" si="17">ROUND(B212*B$7,2)</f>
        <v>72.64</v>
      </c>
      <c r="D212" s="3">
        <f t="shared" si="15"/>
        <v>100</v>
      </c>
      <c r="E212" s="3">
        <f t="shared" si="16"/>
        <v>25811.620000000006</v>
      </c>
    </row>
    <row r="213" spans="1:5" x14ac:dyDescent="0.2">
      <c r="A213" s="2">
        <v>195</v>
      </c>
      <c r="B213" s="3">
        <f t="shared" si="14"/>
        <v>25811.620000000006</v>
      </c>
      <c r="C213" s="3">
        <f t="shared" si="17"/>
        <v>73.13</v>
      </c>
      <c r="D213" s="3">
        <f t="shared" si="15"/>
        <v>100</v>
      </c>
      <c r="E213" s="3">
        <f t="shared" si="16"/>
        <v>25984.750000000007</v>
      </c>
    </row>
    <row r="214" spans="1:5" x14ac:dyDescent="0.2">
      <c r="A214" s="2">
        <v>196</v>
      </c>
      <c r="B214" s="3">
        <f t="shared" si="14"/>
        <v>25984.750000000007</v>
      </c>
      <c r="C214" s="3">
        <f t="shared" si="17"/>
        <v>73.62</v>
      </c>
      <c r="D214" s="3">
        <f t="shared" si="15"/>
        <v>100</v>
      </c>
      <c r="E214" s="3">
        <f t="shared" si="16"/>
        <v>26158.370000000006</v>
      </c>
    </row>
    <row r="215" spans="1:5" x14ac:dyDescent="0.2">
      <c r="A215" s="2">
        <v>197</v>
      </c>
      <c r="B215" s="3">
        <f t="shared" si="14"/>
        <v>26158.370000000006</v>
      </c>
      <c r="C215" s="3">
        <f t="shared" si="17"/>
        <v>74.12</v>
      </c>
      <c r="D215" s="3">
        <f t="shared" si="15"/>
        <v>100</v>
      </c>
      <c r="E215" s="3">
        <f t="shared" si="16"/>
        <v>26332.490000000005</v>
      </c>
    </row>
    <row r="216" spans="1:5" x14ac:dyDescent="0.2">
      <c r="A216" s="2">
        <v>198</v>
      </c>
      <c r="B216" s="3">
        <f t="shared" si="14"/>
        <v>26332.490000000005</v>
      </c>
      <c r="C216" s="3">
        <f t="shared" si="17"/>
        <v>74.61</v>
      </c>
      <c r="D216" s="3">
        <f t="shared" si="15"/>
        <v>100</v>
      </c>
      <c r="E216" s="3">
        <f t="shared" si="16"/>
        <v>26507.100000000006</v>
      </c>
    </row>
    <row r="217" spans="1:5" x14ac:dyDescent="0.2">
      <c r="A217" s="2">
        <v>199</v>
      </c>
      <c r="B217" s="3">
        <f t="shared" ref="B217:B258" si="18">E216</f>
        <v>26507.100000000006</v>
      </c>
      <c r="C217" s="3">
        <f t="shared" si="17"/>
        <v>75.099999999999994</v>
      </c>
      <c r="D217" s="3">
        <f t="shared" ref="D217:D258" si="19">B$4</f>
        <v>100</v>
      </c>
      <c r="E217" s="3">
        <f t="shared" ref="E217:E258" si="20">B217+C217+D217</f>
        <v>26682.200000000004</v>
      </c>
    </row>
    <row r="218" spans="1:5" x14ac:dyDescent="0.2">
      <c r="A218" s="2">
        <v>200</v>
      </c>
      <c r="B218" s="3">
        <f t="shared" si="18"/>
        <v>26682.200000000004</v>
      </c>
      <c r="C218" s="3">
        <f t="shared" si="17"/>
        <v>75.599999999999994</v>
      </c>
      <c r="D218" s="3">
        <f t="shared" si="19"/>
        <v>100</v>
      </c>
      <c r="E218" s="3">
        <f t="shared" si="20"/>
        <v>26857.800000000003</v>
      </c>
    </row>
    <row r="219" spans="1:5" x14ac:dyDescent="0.2">
      <c r="A219" s="2">
        <v>201</v>
      </c>
      <c r="B219" s="3">
        <f t="shared" si="18"/>
        <v>26857.800000000003</v>
      </c>
      <c r="C219" s="3">
        <f t="shared" si="17"/>
        <v>76.099999999999994</v>
      </c>
      <c r="D219" s="3">
        <f t="shared" si="19"/>
        <v>100</v>
      </c>
      <c r="E219" s="3">
        <f t="shared" si="20"/>
        <v>27033.9</v>
      </c>
    </row>
    <row r="220" spans="1:5" x14ac:dyDescent="0.2">
      <c r="A220" s="2">
        <v>202</v>
      </c>
      <c r="B220" s="3">
        <f t="shared" si="18"/>
        <v>27033.9</v>
      </c>
      <c r="C220" s="3">
        <f t="shared" si="17"/>
        <v>76.599999999999994</v>
      </c>
      <c r="D220" s="3">
        <f t="shared" si="19"/>
        <v>100</v>
      </c>
      <c r="E220" s="3">
        <f t="shared" si="20"/>
        <v>27210.5</v>
      </c>
    </row>
    <row r="221" spans="1:5" x14ac:dyDescent="0.2">
      <c r="A221" s="2">
        <v>203</v>
      </c>
      <c r="B221" s="3">
        <f t="shared" si="18"/>
        <v>27210.5</v>
      </c>
      <c r="C221" s="3">
        <f t="shared" si="17"/>
        <v>77.099999999999994</v>
      </c>
      <c r="D221" s="3">
        <f t="shared" si="19"/>
        <v>100</v>
      </c>
      <c r="E221" s="3">
        <f t="shared" si="20"/>
        <v>27387.599999999999</v>
      </c>
    </row>
    <row r="222" spans="1:5" x14ac:dyDescent="0.2">
      <c r="A222" s="2">
        <v>204</v>
      </c>
      <c r="B222" s="3">
        <f t="shared" si="18"/>
        <v>27387.599999999999</v>
      </c>
      <c r="C222" s="3">
        <f t="shared" si="17"/>
        <v>77.599999999999994</v>
      </c>
      <c r="D222" s="3">
        <f t="shared" si="19"/>
        <v>100</v>
      </c>
      <c r="E222" s="3">
        <f t="shared" si="20"/>
        <v>27565.199999999997</v>
      </c>
    </row>
    <row r="223" spans="1:5" x14ac:dyDescent="0.2">
      <c r="A223" s="2">
        <v>205</v>
      </c>
      <c r="B223" s="3">
        <f t="shared" si="18"/>
        <v>27565.199999999997</v>
      </c>
      <c r="C223" s="3">
        <f t="shared" si="17"/>
        <v>78.099999999999994</v>
      </c>
      <c r="D223" s="3">
        <f t="shared" si="19"/>
        <v>100</v>
      </c>
      <c r="E223" s="3">
        <f t="shared" si="20"/>
        <v>27743.299999999996</v>
      </c>
    </row>
    <row r="224" spans="1:5" x14ac:dyDescent="0.2">
      <c r="A224" s="2">
        <v>206</v>
      </c>
      <c r="B224" s="3">
        <f t="shared" si="18"/>
        <v>27743.299999999996</v>
      </c>
      <c r="C224" s="3">
        <f t="shared" si="17"/>
        <v>78.61</v>
      </c>
      <c r="D224" s="3">
        <f t="shared" si="19"/>
        <v>100</v>
      </c>
      <c r="E224" s="3">
        <f t="shared" si="20"/>
        <v>27921.909999999996</v>
      </c>
    </row>
    <row r="225" spans="1:5" x14ac:dyDescent="0.2">
      <c r="A225" s="2">
        <v>207</v>
      </c>
      <c r="B225" s="3">
        <f t="shared" si="18"/>
        <v>27921.909999999996</v>
      </c>
      <c r="C225" s="3">
        <f t="shared" si="17"/>
        <v>79.11</v>
      </c>
      <c r="D225" s="3">
        <f t="shared" si="19"/>
        <v>100</v>
      </c>
      <c r="E225" s="3">
        <f t="shared" si="20"/>
        <v>28101.019999999997</v>
      </c>
    </row>
    <row r="226" spans="1:5" x14ac:dyDescent="0.2">
      <c r="A226" s="2">
        <v>208</v>
      </c>
      <c r="B226" s="3">
        <f t="shared" si="18"/>
        <v>28101.019999999997</v>
      </c>
      <c r="C226" s="3">
        <f t="shared" si="17"/>
        <v>79.62</v>
      </c>
      <c r="D226" s="3">
        <f t="shared" si="19"/>
        <v>100</v>
      </c>
      <c r="E226" s="3">
        <f t="shared" si="20"/>
        <v>28280.639999999996</v>
      </c>
    </row>
    <row r="227" spans="1:5" x14ac:dyDescent="0.2">
      <c r="A227" s="2">
        <v>209</v>
      </c>
      <c r="B227" s="3">
        <f t="shared" si="18"/>
        <v>28280.639999999996</v>
      </c>
      <c r="C227" s="3">
        <f t="shared" si="17"/>
        <v>80.13</v>
      </c>
      <c r="D227" s="3">
        <f t="shared" si="19"/>
        <v>100</v>
      </c>
      <c r="E227" s="3">
        <f t="shared" si="20"/>
        <v>28460.769999999997</v>
      </c>
    </row>
    <row r="228" spans="1:5" x14ac:dyDescent="0.2">
      <c r="A228" s="2">
        <v>210</v>
      </c>
      <c r="B228" s="3">
        <f t="shared" si="18"/>
        <v>28460.769999999997</v>
      </c>
      <c r="C228" s="3">
        <f t="shared" si="17"/>
        <v>80.64</v>
      </c>
      <c r="D228" s="3">
        <f t="shared" si="19"/>
        <v>100</v>
      </c>
      <c r="E228" s="3">
        <f t="shared" si="20"/>
        <v>28641.409999999996</v>
      </c>
    </row>
    <row r="229" spans="1:5" x14ac:dyDescent="0.2">
      <c r="A229" s="2">
        <v>211</v>
      </c>
      <c r="B229" s="3">
        <f t="shared" si="18"/>
        <v>28641.409999999996</v>
      </c>
      <c r="C229" s="3">
        <f t="shared" si="17"/>
        <v>81.150000000000006</v>
      </c>
      <c r="D229" s="3">
        <f t="shared" si="19"/>
        <v>100</v>
      </c>
      <c r="E229" s="3">
        <f t="shared" si="20"/>
        <v>28822.559999999998</v>
      </c>
    </row>
    <row r="230" spans="1:5" x14ac:dyDescent="0.2">
      <c r="A230" s="2">
        <v>212</v>
      </c>
      <c r="B230" s="3">
        <f t="shared" si="18"/>
        <v>28822.559999999998</v>
      </c>
      <c r="C230" s="3">
        <f t="shared" si="17"/>
        <v>81.66</v>
      </c>
      <c r="D230" s="3">
        <f t="shared" si="19"/>
        <v>100</v>
      </c>
      <c r="E230" s="3">
        <f t="shared" si="20"/>
        <v>29004.219999999998</v>
      </c>
    </row>
    <row r="231" spans="1:5" x14ac:dyDescent="0.2">
      <c r="A231" s="2">
        <v>213</v>
      </c>
      <c r="B231" s="3">
        <f t="shared" si="18"/>
        <v>29004.219999999998</v>
      </c>
      <c r="C231" s="3">
        <f t="shared" si="17"/>
        <v>82.18</v>
      </c>
      <c r="D231" s="3">
        <f t="shared" si="19"/>
        <v>100</v>
      </c>
      <c r="E231" s="3">
        <f t="shared" si="20"/>
        <v>29186.399999999998</v>
      </c>
    </row>
    <row r="232" spans="1:5" x14ac:dyDescent="0.2">
      <c r="A232" s="2">
        <v>214</v>
      </c>
      <c r="B232" s="3">
        <f t="shared" si="18"/>
        <v>29186.399999999998</v>
      </c>
      <c r="C232" s="3">
        <f t="shared" si="17"/>
        <v>82.69</v>
      </c>
      <c r="D232" s="3">
        <f t="shared" si="19"/>
        <v>100</v>
      </c>
      <c r="E232" s="3">
        <f t="shared" si="20"/>
        <v>29369.089999999997</v>
      </c>
    </row>
    <row r="233" spans="1:5" x14ac:dyDescent="0.2">
      <c r="A233" s="2">
        <v>215</v>
      </c>
      <c r="B233" s="3">
        <f t="shared" si="18"/>
        <v>29369.089999999997</v>
      </c>
      <c r="C233" s="3">
        <f t="shared" si="17"/>
        <v>83.21</v>
      </c>
      <c r="D233" s="3">
        <f t="shared" si="19"/>
        <v>100</v>
      </c>
      <c r="E233" s="3">
        <f t="shared" si="20"/>
        <v>29552.299999999996</v>
      </c>
    </row>
    <row r="234" spans="1:5" x14ac:dyDescent="0.2">
      <c r="A234" s="2">
        <v>216</v>
      </c>
      <c r="B234" s="3">
        <f t="shared" si="18"/>
        <v>29552.299999999996</v>
      </c>
      <c r="C234" s="3">
        <f t="shared" si="17"/>
        <v>83.73</v>
      </c>
      <c r="D234" s="3">
        <f t="shared" si="19"/>
        <v>100</v>
      </c>
      <c r="E234" s="3">
        <f t="shared" si="20"/>
        <v>29736.029999999995</v>
      </c>
    </row>
    <row r="235" spans="1:5" x14ac:dyDescent="0.2">
      <c r="A235" s="2">
        <v>217</v>
      </c>
      <c r="B235" s="3">
        <f t="shared" si="18"/>
        <v>29736.029999999995</v>
      </c>
      <c r="C235" s="3">
        <f t="shared" si="17"/>
        <v>84.25</v>
      </c>
      <c r="D235" s="3">
        <f t="shared" si="19"/>
        <v>100</v>
      </c>
      <c r="E235" s="3">
        <f t="shared" si="20"/>
        <v>29920.279999999995</v>
      </c>
    </row>
    <row r="236" spans="1:5" x14ac:dyDescent="0.2">
      <c r="A236" s="2">
        <v>218</v>
      </c>
      <c r="B236" s="3">
        <f t="shared" si="18"/>
        <v>29920.279999999995</v>
      </c>
      <c r="C236" s="3">
        <f t="shared" si="17"/>
        <v>84.77</v>
      </c>
      <c r="D236" s="3">
        <f t="shared" si="19"/>
        <v>100</v>
      </c>
      <c r="E236" s="3">
        <f t="shared" si="20"/>
        <v>30105.049999999996</v>
      </c>
    </row>
    <row r="237" spans="1:5" x14ac:dyDescent="0.2">
      <c r="A237" s="2">
        <v>219</v>
      </c>
      <c r="B237" s="3">
        <f t="shared" si="18"/>
        <v>30105.049999999996</v>
      </c>
      <c r="C237" s="3">
        <f t="shared" si="17"/>
        <v>85.3</v>
      </c>
      <c r="D237" s="3">
        <f t="shared" si="19"/>
        <v>100</v>
      </c>
      <c r="E237" s="3">
        <f t="shared" si="20"/>
        <v>30290.349999999995</v>
      </c>
    </row>
    <row r="238" spans="1:5" x14ac:dyDescent="0.2">
      <c r="A238" s="2">
        <v>220</v>
      </c>
      <c r="B238" s="3">
        <f t="shared" si="18"/>
        <v>30290.349999999995</v>
      </c>
      <c r="C238" s="3">
        <f t="shared" si="17"/>
        <v>85.82</v>
      </c>
      <c r="D238" s="3">
        <f t="shared" si="19"/>
        <v>100</v>
      </c>
      <c r="E238" s="3">
        <f t="shared" si="20"/>
        <v>30476.169999999995</v>
      </c>
    </row>
    <row r="239" spans="1:5" x14ac:dyDescent="0.2">
      <c r="A239" s="2">
        <v>221</v>
      </c>
      <c r="B239" s="3">
        <f t="shared" si="18"/>
        <v>30476.169999999995</v>
      </c>
      <c r="C239" s="3">
        <f t="shared" si="17"/>
        <v>86.35</v>
      </c>
      <c r="D239" s="3">
        <f t="shared" si="19"/>
        <v>100</v>
      </c>
      <c r="E239" s="3">
        <f t="shared" si="20"/>
        <v>30662.519999999993</v>
      </c>
    </row>
    <row r="240" spans="1:5" x14ac:dyDescent="0.2">
      <c r="A240" s="2">
        <v>222</v>
      </c>
      <c r="B240" s="3">
        <f t="shared" si="18"/>
        <v>30662.519999999993</v>
      </c>
      <c r="C240" s="3">
        <f t="shared" si="17"/>
        <v>86.88</v>
      </c>
      <c r="D240" s="3">
        <f t="shared" si="19"/>
        <v>100</v>
      </c>
      <c r="E240" s="3">
        <f t="shared" si="20"/>
        <v>30849.399999999994</v>
      </c>
    </row>
    <row r="241" spans="1:5" x14ac:dyDescent="0.2">
      <c r="A241" s="2">
        <v>223</v>
      </c>
      <c r="B241" s="3">
        <f t="shared" si="18"/>
        <v>30849.399999999994</v>
      </c>
      <c r="C241" s="3">
        <f t="shared" si="17"/>
        <v>87.41</v>
      </c>
      <c r="D241" s="3">
        <f t="shared" si="19"/>
        <v>100</v>
      </c>
      <c r="E241" s="3">
        <f t="shared" si="20"/>
        <v>31036.809999999994</v>
      </c>
    </row>
    <row r="242" spans="1:5" x14ac:dyDescent="0.2">
      <c r="A242" s="2">
        <v>224</v>
      </c>
      <c r="B242" s="3">
        <f t="shared" si="18"/>
        <v>31036.809999999994</v>
      </c>
      <c r="C242" s="3">
        <f t="shared" si="17"/>
        <v>87.94</v>
      </c>
      <c r="D242" s="3">
        <f t="shared" si="19"/>
        <v>100</v>
      </c>
      <c r="E242" s="3">
        <f t="shared" si="20"/>
        <v>31224.749999999993</v>
      </c>
    </row>
    <row r="243" spans="1:5" x14ac:dyDescent="0.2">
      <c r="A243" s="2">
        <v>225</v>
      </c>
      <c r="B243" s="3">
        <f t="shared" si="18"/>
        <v>31224.749999999993</v>
      </c>
      <c r="C243" s="3">
        <f t="shared" si="17"/>
        <v>88.47</v>
      </c>
      <c r="D243" s="3">
        <f t="shared" si="19"/>
        <v>100</v>
      </c>
      <c r="E243" s="3">
        <f t="shared" si="20"/>
        <v>31413.219999999994</v>
      </c>
    </row>
    <row r="244" spans="1:5" x14ac:dyDescent="0.2">
      <c r="A244" s="2">
        <v>226</v>
      </c>
      <c r="B244" s="3">
        <f t="shared" si="18"/>
        <v>31413.219999999994</v>
      </c>
      <c r="C244" s="3">
        <f t="shared" si="17"/>
        <v>89</v>
      </c>
      <c r="D244" s="3">
        <f t="shared" si="19"/>
        <v>100</v>
      </c>
      <c r="E244" s="3">
        <f t="shared" si="20"/>
        <v>31602.219999999994</v>
      </c>
    </row>
    <row r="245" spans="1:5" x14ac:dyDescent="0.2">
      <c r="A245" s="2">
        <v>227</v>
      </c>
      <c r="B245" s="3">
        <f t="shared" si="18"/>
        <v>31602.219999999994</v>
      </c>
      <c r="C245" s="3">
        <f t="shared" si="17"/>
        <v>89.54</v>
      </c>
      <c r="D245" s="3">
        <f t="shared" si="19"/>
        <v>100</v>
      </c>
      <c r="E245" s="3">
        <f t="shared" si="20"/>
        <v>31791.759999999995</v>
      </c>
    </row>
    <row r="246" spans="1:5" x14ac:dyDescent="0.2">
      <c r="A246" s="2">
        <v>228</v>
      </c>
      <c r="B246" s="3">
        <f t="shared" si="18"/>
        <v>31791.759999999995</v>
      </c>
      <c r="C246" s="3">
        <f t="shared" si="17"/>
        <v>90.08</v>
      </c>
      <c r="D246" s="3">
        <f t="shared" si="19"/>
        <v>100</v>
      </c>
      <c r="E246" s="3">
        <f t="shared" si="20"/>
        <v>31981.839999999997</v>
      </c>
    </row>
    <row r="247" spans="1:5" x14ac:dyDescent="0.2">
      <c r="A247" s="2">
        <v>229</v>
      </c>
      <c r="B247" s="3">
        <f t="shared" si="18"/>
        <v>31981.839999999997</v>
      </c>
      <c r="C247" s="3">
        <f t="shared" si="17"/>
        <v>90.62</v>
      </c>
      <c r="D247" s="3">
        <f t="shared" si="19"/>
        <v>100</v>
      </c>
      <c r="E247" s="3">
        <f t="shared" si="20"/>
        <v>32172.459999999995</v>
      </c>
    </row>
    <row r="248" spans="1:5" x14ac:dyDescent="0.2">
      <c r="A248" s="2">
        <v>230</v>
      </c>
      <c r="B248" s="3">
        <f t="shared" si="18"/>
        <v>32172.459999999995</v>
      </c>
      <c r="C248" s="3">
        <f t="shared" si="17"/>
        <v>91.16</v>
      </c>
      <c r="D248" s="3">
        <f t="shared" si="19"/>
        <v>100</v>
      </c>
      <c r="E248" s="3">
        <f t="shared" si="20"/>
        <v>32363.619999999995</v>
      </c>
    </row>
    <row r="249" spans="1:5" x14ac:dyDescent="0.2">
      <c r="A249" s="2">
        <v>231</v>
      </c>
      <c r="B249" s="3">
        <f t="shared" si="18"/>
        <v>32363.619999999995</v>
      </c>
      <c r="C249" s="3">
        <f t="shared" si="17"/>
        <v>91.7</v>
      </c>
      <c r="D249" s="3">
        <f t="shared" si="19"/>
        <v>100</v>
      </c>
      <c r="E249" s="3">
        <f t="shared" si="20"/>
        <v>32555.319999999996</v>
      </c>
    </row>
    <row r="250" spans="1:5" x14ac:dyDescent="0.2">
      <c r="A250" s="2">
        <v>232</v>
      </c>
      <c r="B250" s="3">
        <f t="shared" si="18"/>
        <v>32555.319999999996</v>
      </c>
      <c r="C250" s="3">
        <f t="shared" si="17"/>
        <v>92.24</v>
      </c>
      <c r="D250" s="3">
        <f t="shared" si="19"/>
        <v>100</v>
      </c>
      <c r="E250" s="3">
        <f t="shared" si="20"/>
        <v>32747.559999999998</v>
      </c>
    </row>
    <row r="251" spans="1:5" x14ac:dyDescent="0.2">
      <c r="A251" s="2">
        <v>233</v>
      </c>
      <c r="B251" s="3">
        <f t="shared" si="18"/>
        <v>32747.559999999998</v>
      </c>
      <c r="C251" s="3">
        <f t="shared" si="17"/>
        <v>92.78</v>
      </c>
      <c r="D251" s="3">
        <f t="shared" si="19"/>
        <v>100</v>
      </c>
      <c r="E251" s="3">
        <f t="shared" si="20"/>
        <v>32940.339999999997</v>
      </c>
    </row>
    <row r="252" spans="1:5" x14ac:dyDescent="0.2">
      <c r="A252" s="2">
        <v>234</v>
      </c>
      <c r="B252" s="3">
        <f t="shared" si="18"/>
        <v>32940.339999999997</v>
      </c>
      <c r="C252" s="3">
        <f t="shared" si="17"/>
        <v>93.33</v>
      </c>
      <c r="D252" s="3">
        <f t="shared" si="19"/>
        <v>100</v>
      </c>
      <c r="E252" s="3">
        <f t="shared" si="20"/>
        <v>33133.67</v>
      </c>
    </row>
    <row r="253" spans="1:5" x14ac:dyDescent="0.2">
      <c r="A253" s="2">
        <v>235</v>
      </c>
      <c r="B253" s="3">
        <f t="shared" si="18"/>
        <v>33133.67</v>
      </c>
      <c r="C253" s="3">
        <f t="shared" si="17"/>
        <v>93.88</v>
      </c>
      <c r="D253" s="3">
        <f t="shared" si="19"/>
        <v>100</v>
      </c>
      <c r="E253" s="3">
        <f t="shared" si="20"/>
        <v>33327.549999999996</v>
      </c>
    </row>
    <row r="254" spans="1:5" x14ac:dyDescent="0.2">
      <c r="A254" s="2">
        <v>236</v>
      </c>
      <c r="B254" s="3">
        <f t="shared" si="18"/>
        <v>33327.549999999996</v>
      </c>
      <c r="C254" s="3">
        <f t="shared" si="17"/>
        <v>94.43</v>
      </c>
      <c r="D254" s="3">
        <f t="shared" si="19"/>
        <v>100</v>
      </c>
      <c r="E254" s="3">
        <f t="shared" si="20"/>
        <v>33521.979999999996</v>
      </c>
    </row>
    <row r="255" spans="1:5" x14ac:dyDescent="0.2">
      <c r="A255" s="2">
        <v>237</v>
      </c>
      <c r="B255" s="3">
        <f t="shared" si="18"/>
        <v>33521.979999999996</v>
      </c>
      <c r="C255" s="3">
        <f t="shared" si="17"/>
        <v>94.98</v>
      </c>
      <c r="D255" s="3">
        <f t="shared" si="19"/>
        <v>100</v>
      </c>
      <c r="E255" s="3">
        <f t="shared" si="20"/>
        <v>33716.959999999999</v>
      </c>
    </row>
    <row r="256" spans="1:5" x14ac:dyDescent="0.2">
      <c r="A256" s="2">
        <v>238</v>
      </c>
      <c r="B256" s="3">
        <f t="shared" si="18"/>
        <v>33716.959999999999</v>
      </c>
      <c r="C256" s="3">
        <f t="shared" si="17"/>
        <v>95.53</v>
      </c>
      <c r="D256" s="3">
        <f t="shared" si="19"/>
        <v>100</v>
      </c>
      <c r="E256" s="3">
        <f t="shared" si="20"/>
        <v>33912.49</v>
      </c>
    </row>
    <row r="257" spans="1:5" x14ac:dyDescent="0.2">
      <c r="A257" s="2">
        <v>239</v>
      </c>
      <c r="B257" s="3">
        <f t="shared" si="18"/>
        <v>33912.49</v>
      </c>
      <c r="C257" s="3">
        <f t="shared" si="17"/>
        <v>96.09</v>
      </c>
      <c r="D257" s="3">
        <f t="shared" si="19"/>
        <v>100</v>
      </c>
      <c r="E257" s="3">
        <f t="shared" si="20"/>
        <v>34108.579999999994</v>
      </c>
    </row>
    <row r="258" spans="1:5" x14ac:dyDescent="0.2">
      <c r="A258" s="2">
        <v>240</v>
      </c>
      <c r="B258" s="3">
        <f t="shared" si="18"/>
        <v>34108.579999999994</v>
      </c>
      <c r="C258" s="3">
        <f t="shared" si="17"/>
        <v>96.64</v>
      </c>
      <c r="D258" s="3">
        <f t="shared" si="19"/>
        <v>100</v>
      </c>
      <c r="E258" s="3">
        <f t="shared" si="20"/>
        <v>34305.219999999994</v>
      </c>
    </row>
    <row r="259" spans="1:5" x14ac:dyDescent="0.2">
      <c r="A259" s="2">
        <v>241</v>
      </c>
      <c r="B259" s="3">
        <f>E258</f>
        <v>34305.219999999994</v>
      </c>
      <c r="C259" s="3">
        <f>ROUND(B259*B$7,2)</f>
        <v>97.2</v>
      </c>
      <c r="D259" s="3">
        <f>D$4</f>
        <v>200</v>
      </c>
      <c r="E259" s="3">
        <f>B259+C259+D259</f>
        <v>34602.419999999991</v>
      </c>
    </row>
    <row r="260" spans="1:5" x14ac:dyDescent="0.2">
      <c r="A260" s="2">
        <v>242</v>
      </c>
      <c r="B260" s="3">
        <f t="shared" ref="B260:B323" si="21">E259</f>
        <v>34602.419999999991</v>
      </c>
      <c r="C260" s="3">
        <f t="shared" ref="C260:C323" si="22">ROUND(B260*B$7,2)</f>
        <v>98.04</v>
      </c>
      <c r="D260" s="3">
        <f t="shared" ref="D260:D323" si="23">D$4</f>
        <v>200</v>
      </c>
      <c r="E260" s="3">
        <f t="shared" ref="E260:E323" si="24">B260+C260+D260</f>
        <v>34900.459999999992</v>
      </c>
    </row>
    <row r="261" spans="1:5" x14ac:dyDescent="0.2">
      <c r="A261" s="2">
        <v>243</v>
      </c>
      <c r="B261" s="3">
        <f t="shared" si="21"/>
        <v>34900.459999999992</v>
      </c>
      <c r="C261" s="3">
        <f t="shared" si="22"/>
        <v>98.88</v>
      </c>
      <c r="D261" s="3">
        <f t="shared" si="23"/>
        <v>200</v>
      </c>
      <c r="E261" s="3">
        <f t="shared" si="24"/>
        <v>35199.339999999989</v>
      </c>
    </row>
    <row r="262" spans="1:5" x14ac:dyDescent="0.2">
      <c r="A262" s="2">
        <v>244</v>
      </c>
      <c r="B262" s="3">
        <f t="shared" si="21"/>
        <v>35199.339999999989</v>
      </c>
      <c r="C262" s="3">
        <f t="shared" si="22"/>
        <v>99.73</v>
      </c>
      <c r="D262" s="3">
        <f t="shared" si="23"/>
        <v>200</v>
      </c>
      <c r="E262" s="3">
        <f t="shared" si="24"/>
        <v>35499.069999999992</v>
      </c>
    </row>
    <row r="263" spans="1:5" x14ac:dyDescent="0.2">
      <c r="A263" s="2">
        <v>245</v>
      </c>
      <c r="B263" s="3">
        <f t="shared" si="21"/>
        <v>35499.069999999992</v>
      </c>
      <c r="C263" s="3">
        <f t="shared" si="22"/>
        <v>100.58</v>
      </c>
      <c r="D263" s="3">
        <f t="shared" si="23"/>
        <v>200</v>
      </c>
      <c r="E263" s="3">
        <f t="shared" si="24"/>
        <v>35799.649999999994</v>
      </c>
    </row>
    <row r="264" spans="1:5" x14ac:dyDescent="0.2">
      <c r="A264" s="2">
        <v>246</v>
      </c>
      <c r="B264" s="3">
        <f t="shared" si="21"/>
        <v>35799.649999999994</v>
      </c>
      <c r="C264" s="3">
        <f t="shared" si="22"/>
        <v>101.43</v>
      </c>
      <c r="D264" s="3">
        <f t="shared" si="23"/>
        <v>200</v>
      </c>
      <c r="E264" s="3">
        <f t="shared" si="24"/>
        <v>36101.079999999994</v>
      </c>
    </row>
    <row r="265" spans="1:5" x14ac:dyDescent="0.2">
      <c r="A265" s="2">
        <v>247</v>
      </c>
      <c r="B265" s="3">
        <f t="shared" si="21"/>
        <v>36101.079999999994</v>
      </c>
      <c r="C265" s="3">
        <f t="shared" si="22"/>
        <v>102.29</v>
      </c>
      <c r="D265" s="3">
        <f t="shared" si="23"/>
        <v>200</v>
      </c>
      <c r="E265" s="3">
        <f t="shared" si="24"/>
        <v>36403.369999999995</v>
      </c>
    </row>
    <row r="266" spans="1:5" x14ac:dyDescent="0.2">
      <c r="A266" s="2">
        <v>248</v>
      </c>
      <c r="B266" s="3">
        <f t="shared" si="21"/>
        <v>36403.369999999995</v>
      </c>
      <c r="C266" s="3">
        <f t="shared" si="22"/>
        <v>103.14</v>
      </c>
      <c r="D266" s="3">
        <f t="shared" si="23"/>
        <v>200</v>
      </c>
      <c r="E266" s="3">
        <f t="shared" si="24"/>
        <v>36706.509999999995</v>
      </c>
    </row>
    <row r="267" spans="1:5" x14ac:dyDescent="0.2">
      <c r="A267" s="2">
        <v>249</v>
      </c>
      <c r="B267" s="3">
        <f t="shared" si="21"/>
        <v>36706.509999999995</v>
      </c>
      <c r="C267" s="3">
        <f t="shared" si="22"/>
        <v>104</v>
      </c>
      <c r="D267" s="3">
        <f t="shared" si="23"/>
        <v>200</v>
      </c>
      <c r="E267" s="3">
        <f t="shared" si="24"/>
        <v>37010.509999999995</v>
      </c>
    </row>
    <row r="268" spans="1:5" x14ac:dyDescent="0.2">
      <c r="A268" s="2">
        <v>250</v>
      </c>
      <c r="B268" s="3">
        <f t="shared" si="21"/>
        <v>37010.509999999995</v>
      </c>
      <c r="C268" s="3">
        <f t="shared" si="22"/>
        <v>104.86</v>
      </c>
      <c r="D268" s="3">
        <f t="shared" si="23"/>
        <v>200</v>
      </c>
      <c r="E268" s="3">
        <f t="shared" si="24"/>
        <v>37315.369999999995</v>
      </c>
    </row>
    <row r="269" spans="1:5" x14ac:dyDescent="0.2">
      <c r="A269" s="2">
        <v>251</v>
      </c>
      <c r="B269" s="3">
        <f t="shared" si="21"/>
        <v>37315.369999999995</v>
      </c>
      <c r="C269" s="3">
        <f t="shared" si="22"/>
        <v>105.73</v>
      </c>
      <c r="D269" s="3">
        <f t="shared" si="23"/>
        <v>200</v>
      </c>
      <c r="E269" s="3">
        <f t="shared" si="24"/>
        <v>37621.1</v>
      </c>
    </row>
    <row r="270" spans="1:5" x14ac:dyDescent="0.2">
      <c r="A270" s="2">
        <v>252</v>
      </c>
      <c r="B270" s="3">
        <f t="shared" si="21"/>
        <v>37621.1</v>
      </c>
      <c r="C270" s="3">
        <f t="shared" si="22"/>
        <v>106.59</v>
      </c>
      <c r="D270" s="3">
        <f t="shared" si="23"/>
        <v>200</v>
      </c>
      <c r="E270" s="3">
        <f t="shared" si="24"/>
        <v>37927.689999999995</v>
      </c>
    </row>
    <row r="271" spans="1:5" x14ac:dyDescent="0.2">
      <c r="A271" s="2">
        <v>253</v>
      </c>
      <c r="B271" s="3">
        <f t="shared" si="21"/>
        <v>37927.689999999995</v>
      </c>
      <c r="C271" s="3">
        <f t="shared" si="22"/>
        <v>107.46</v>
      </c>
      <c r="D271" s="3">
        <f t="shared" si="23"/>
        <v>200</v>
      </c>
      <c r="E271" s="3">
        <f t="shared" si="24"/>
        <v>38235.149999999994</v>
      </c>
    </row>
    <row r="272" spans="1:5" x14ac:dyDescent="0.2">
      <c r="A272" s="2">
        <v>254</v>
      </c>
      <c r="B272" s="3">
        <f t="shared" si="21"/>
        <v>38235.149999999994</v>
      </c>
      <c r="C272" s="3">
        <f t="shared" si="22"/>
        <v>108.33</v>
      </c>
      <c r="D272" s="3">
        <f t="shared" si="23"/>
        <v>200</v>
      </c>
      <c r="E272" s="3">
        <f t="shared" si="24"/>
        <v>38543.479999999996</v>
      </c>
    </row>
    <row r="273" spans="1:5" x14ac:dyDescent="0.2">
      <c r="A273" s="2">
        <v>255</v>
      </c>
      <c r="B273" s="3">
        <f t="shared" si="21"/>
        <v>38543.479999999996</v>
      </c>
      <c r="C273" s="3">
        <f t="shared" si="22"/>
        <v>109.21</v>
      </c>
      <c r="D273" s="3">
        <f t="shared" si="23"/>
        <v>200</v>
      </c>
      <c r="E273" s="3">
        <f t="shared" si="24"/>
        <v>38852.689999999995</v>
      </c>
    </row>
    <row r="274" spans="1:5" x14ac:dyDescent="0.2">
      <c r="A274" s="2">
        <v>256</v>
      </c>
      <c r="B274" s="3">
        <f t="shared" si="21"/>
        <v>38852.689999999995</v>
      </c>
      <c r="C274" s="3">
        <f t="shared" si="22"/>
        <v>110.08</v>
      </c>
      <c r="D274" s="3">
        <f t="shared" si="23"/>
        <v>200</v>
      </c>
      <c r="E274" s="3">
        <f t="shared" si="24"/>
        <v>39162.769999999997</v>
      </c>
    </row>
    <row r="275" spans="1:5" x14ac:dyDescent="0.2">
      <c r="A275" s="2">
        <v>257</v>
      </c>
      <c r="B275" s="3">
        <f t="shared" si="21"/>
        <v>39162.769999999997</v>
      </c>
      <c r="C275" s="3">
        <f t="shared" si="22"/>
        <v>110.96</v>
      </c>
      <c r="D275" s="3">
        <f t="shared" si="23"/>
        <v>200</v>
      </c>
      <c r="E275" s="3">
        <f t="shared" si="24"/>
        <v>39473.729999999996</v>
      </c>
    </row>
    <row r="276" spans="1:5" x14ac:dyDescent="0.2">
      <c r="A276" s="2">
        <v>258</v>
      </c>
      <c r="B276" s="3">
        <f t="shared" si="21"/>
        <v>39473.729999999996</v>
      </c>
      <c r="C276" s="3">
        <f t="shared" si="22"/>
        <v>111.84</v>
      </c>
      <c r="D276" s="3">
        <f t="shared" si="23"/>
        <v>200</v>
      </c>
      <c r="E276" s="3">
        <f t="shared" si="24"/>
        <v>39785.569999999992</v>
      </c>
    </row>
    <row r="277" spans="1:5" x14ac:dyDescent="0.2">
      <c r="A277" s="2">
        <v>259</v>
      </c>
      <c r="B277" s="3">
        <f t="shared" si="21"/>
        <v>39785.569999999992</v>
      </c>
      <c r="C277" s="3">
        <f t="shared" si="22"/>
        <v>112.73</v>
      </c>
      <c r="D277" s="3">
        <f t="shared" si="23"/>
        <v>200</v>
      </c>
      <c r="E277" s="3">
        <f t="shared" si="24"/>
        <v>40098.299999999996</v>
      </c>
    </row>
    <row r="278" spans="1:5" x14ac:dyDescent="0.2">
      <c r="A278" s="2">
        <v>260</v>
      </c>
      <c r="B278" s="3">
        <f t="shared" si="21"/>
        <v>40098.299999999996</v>
      </c>
      <c r="C278" s="3">
        <f t="shared" si="22"/>
        <v>113.61</v>
      </c>
      <c r="D278" s="3">
        <f t="shared" si="23"/>
        <v>200</v>
      </c>
      <c r="E278" s="3">
        <f t="shared" si="24"/>
        <v>40411.909999999996</v>
      </c>
    </row>
    <row r="279" spans="1:5" x14ac:dyDescent="0.2">
      <c r="A279" s="2">
        <v>261</v>
      </c>
      <c r="B279" s="3">
        <f t="shared" si="21"/>
        <v>40411.909999999996</v>
      </c>
      <c r="C279" s="3">
        <f t="shared" si="22"/>
        <v>114.5</v>
      </c>
      <c r="D279" s="3">
        <f t="shared" si="23"/>
        <v>200</v>
      </c>
      <c r="E279" s="3">
        <f t="shared" si="24"/>
        <v>40726.409999999996</v>
      </c>
    </row>
    <row r="280" spans="1:5" x14ac:dyDescent="0.2">
      <c r="A280" s="2">
        <v>262</v>
      </c>
      <c r="B280" s="3">
        <f t="shared" si="21"/>
        <v>40726.409999999996</v>
      </c>
      <c r="C280" s="3">
        <f t="shared" si="22"/>
        <v>115.39</v>
      </c>
      <c r="D280" s="3">
        <f t="shared" si="23"/>
        <v>200</v>
      </c>
      <c r="E280" s="3">
        <f t="shared" si="24"/>
        <v>41041.799999999996</v>
      </c>
    </row>
    <row r="281" spans="1:5" x14ac:dyDescent="0.2">
      <c r="A281" s="2">
        <v>263</v>
      </c>
      <c r="B281" s="3">
        <f t="shared" si="21"/>
        <v>41041.799999999996</v>
      </c>
      <c r="C281" s="3">
        <f t="shared" si="22"/>
        <v>116.29</v>
      </c>
      <c r="D281" s="3">
        <f t="shared" si="23"/>
        <v>200</v>
      </c>
      <c r="E281" s="3">
        <f t="shared" si="24"/>
        <v>41358.089999999997</v>
      </c>
    </row>
    <row r="282" spans="1:5" x14ac:dyDescent="0.2">
      <c r="A282" s="2">
        <v>264</v>
      </c>
      <c r="B282" s="3">
        <f t="shared" si="21"/>
        <v>41358.089999999997</v>
      </c>
      <c r="C282" s="3">
        <f t="shared" si="22"/>
        <v>117.18</v>
      </c>
      <c r="D282" s="3">
        <f t="shared" si="23"/>
        <v>200</v>
      </c>
      <c r="E282" s="3">
        <f t="shared" si="24"/>
        <v>41675.269999999997</v>
      </c>
    </row>
    <row r="283" spans="1:5" x14ac:dyDescent="0.2">
      <c r="A283" s="2">
        <v>265</v>
      </c>
      <c r="B283" s="3">
        <f t="shared" si="21"/>
        <v>41675.269999999997</v>
      </c>
      <c r="C283" s="3">
        <f t="shared" si="22"/>
        <v>118.08</v>
      </c>
      <c r="D283" s="3">
        <f t="shared" si="23"/>
        <v>200</v>
      </c>
      <c r="E283" s="3">
        <f t="shared" si="24"/>
        <v>41993.35</v>
      </c>
    </row>
    <row r="284" spans="1:5" x14ac:dyDescent="0.2">
      <c r="A284" s="2">
        <v>266</v>
      </c>
      <c r="B284" s="3">
        <f t="shared" si="21"/>
        <v>41993.35</v>
      </c>
      <c r="C284" s="3">
        <f t="shared" si="22"/>
        <v>118.98</v>
      </c>
      <c r="D284" s="3">
        <f t="shared" si="23"/>
        <v>200</v>
      </c>
      <c r="E284" s="3">
        <f t="shared" si="24"/>
        <v>42312.33</v>
      </c>
    </row>
    <row r="285" spans="1:5" x14ac:dyDescent="0.2">
      <c r="A285" s="2">
        <v>267</v>
      </c>
      <c r="B285" s="3">
        <f t="shared" si="21"/>
        <v>42312.33</v>
      </c>
      <c r="C285" s="3">
        <f t="shared" si="22"/>
        <v>119.88</v>
      </c>
      <c r="D285" s="3">
        <f t="shared" si="23"/>
        <v>200</v>
      </c>
      <c r="E285" s="3">
        <f t="shared" si="24"/>
        <v>42632.21</v>
      </c>
    </row>
    <row r="286" spans="1:5" x14ac:dyDescent="0.2">
      <c r="A286" s="2">
        <v>268</v>
      </c>
      <c r="B286" s="3">
        <f t="shared" si="21"/>
        <v>42632.21</v>
      </c>
      <c r="C286" s="3">
        <f t="shared" si="22"/>
        <v>120.79</v>
      </c>
      <c r="D286" s="3">
        <f t="shared" si="23"/>
        <v>200</v>
      </c>
      <c r="E286" s="3">
        <f t="shared" si="24"/>
        <v>42953</v>
      </c>
    </row>
    <row r="287" spans="1:5" x14ac:dyDescent="0.2">
      <c r="A287" s="2">
        <v>269</v>
      </c>
      <c r="B287" s="3">
        <f t="shared" si="21"/>
        <v>42953</v>
      </c>
      <c r="C287" s="3">
        <f t="shared" si="22"/>
        <v>121.7</v>
      </c>
      <c r="D287" s="3">
        <f t="shared" si="23"/>
        <v>200</v>
      </c>
      <c r="E287" s="3">
        <f t="shared" si="24"/>
        <v>43274.7</v>
      </c>
    </row>
    <row r="288" spans="1:5" x14ac:dyDescent="0.2">
      <c r="A288" s="2">
        <v>270</v>
      </c>
      <c r="B288" s="3">
        <f t="shared" si="21"/>
        <v>43274.7</v>
      </c>
      <c r="C288" s="3">
        <f t="shared" si="22"/>
        <v>122.61</v>
      </c>
      <c r="D288" s="3">
        <f t="shared" si="23"/>
        <v>200</v>
      </c>
      <c r="E288" s="3">
        <f t="shared" si="24"/>
        <v>43597.31</v>
      </c>
    </row>
    <row r="289" spans="1:5" x14ac:dyDescent="0.2">
      <c r="A289" s="2">
        <v>271</v>
      </c>
      <c r="B289" s="3">
        <f t="shared" si="21"/>
        <v>43597.31</v>
      </c>
      <c r="C289" s="3">
        <f t="shared" si="22"/>
        <v>123.53</v>
      </c>
      <c r="D289" s="3">
        <f t="shared" si="23"/>
        <v>200</v>
      </c>
      <c r="E289" s="3">
        <f t="shared" si="24"/>
        <v>43920.84</v>
      </c>
    </row>
    <row r="290" spans="1:5" x14ac:dyDescent="0.2">
      <c r="A290" s="2">
        <v>272</v>
      </c>
      <c r="B290" s="3">
        <f t="shared" si="21"/>
        <v>43920.84</v>
      </c>
      <c r="C290" s="3">
        <f t="shared" si="22"/>
        <v>124.44</v>
      </c>
      <c r="D290" s="3">
        <f t="shared" si="23"/>
        <v>200</v>
      </c>
      <c r="E290" s="3">
        <f t="shared" si="24"/>
        <v>44245.279999999999</v>
      </c>
    </row>
    <row r="291" spans="1:5" x14ac:dyDescent="0.2">
      <c r="A291" s="2">
        <v>273</v>
      </c>
      <c r="B291" s="3">
        <f t="shared" si="21"/>
        <v>44245.279999999999</v>
      </c>
      <c r="C291" s="3">
        <f t="shared" si="22"/>
        <v>125.36</v>
      </c>
      <c r="D291" s="3">
        <f t="shared" si="23"/>
        <v>200</v>
      </c>
      <c r="E291" s="3">
        <f t="shared" si="24"/>
        <v>44570.64</v>
      </c>
    </row>
    <row r="292" spans="1:5" x14ac:dyDescent="0.2">
      <c r="A292" s="2">
        <v>274</v>
      </c>
      <c r="B292" s="3">
        <f t="shared" si="21"/>
        <v>44570.64</v>
      </c>
      <c r="C292" s="3">
        <f t="shared" si="22"/>
        <v>126.28</v>
      </c>
      <c r="D292" s="3">
        <f t="shared" si="23"/>
        <v>200</v>
      </c>
      <c r="E292" s="3">
        <f t="shared" si="24"/>
        <v>44896.92</v>
      </c>
    </row>
    <row r="293" spans="1:5" x14ac:dyDescent="0.2">
      <c r="A293" s="2">
        <v>275</v>
      </c>
      <c r="B293" s="3">
        <f t="shared" si="21"/>
        <v>44896.92</v>
      </c>
      <c r="C293" s="3">
        <f t="shared" si="22"/>
        <v>127.21</v>
      </c>
      <c r="D293" s="3">
        <f t="shared" si="23"/>
        <v>200</v>
      </c>
      <c r="E293" s="3">
        <f t="shared" si="24"/>
        <v>45224.13</v>
      </c>
    </row>
    <row r="294" spans="1:5" x14ac:dyDescent="0.2">
      <c r="A294" s="2">
        <v>276</v>
      </c>
      <c r="B294" s="3">
        <f t="shared" si="21"/>
        <v>45224.13</v>
      </c>
      <c r="C294" s="3">
        <f t="shared" si="22"/>
        <v>128.13999999999999</v>
      </c>
      <c r="D294" s="3">
        <f t="shared" si="23"/>
        <v>200</v>
      </c>
      <c r="E294" s="3">
        <f t="shared" si="24"/>
        <v>45552.27</v>
      </c>
    </row>
    <row r="295" spans="1:5" x14ac:dyDescent="0.2">
      <c r="A295" s="2">
        <v>277</v>
      </c>
      <c r="B295" s="3">
        <f t="shared" si="21"/>
        <v>45552.27</v>
      </c>
      <c r="C295" s="3">
        <f t="shared" si="22"/>
        <v>129.06</v>
      </c>
      <c r="D295" s="3">
        <f t="shared" si="23"/>
        <v>200</v>
      </c>
      <c r="E295" s="3">
        <f t="shared" si="24"/>
        <v>45881.329999999994</v>
      </c>
    </row>
    <row r="296" spans="1:5" x14ac:dyDescent="0.2">
      <c r="A296" s="2">
        <v>278</v>
      </c>
      <c r="B296" s="3">
        <f t="shared" si="21"/>
        <v>45881.329999999994</v>
      </c>
      <c r="C296" s="3">
        <f t="shared" si="22"/>
        <v>130</v>
      </c>
      <c r="D296" s="3">
        <f t="shared" si="23"/>
        <v>200</v>
      </c>
      <c r="E296" s="3">
        <f t="shared" si="24"/>
        <v>46211.329999999994</v>
      </c>
    </row>
    <row r="297" spans="1:5" x14ac:dyDescent="0.2">
      <c r="A297" s="2">
        <v>279</v>
      </c>
      <c r="B297" s="3">
        <f t="shared" si="21"/>
        <v>46211.329999999994</v>
      </c>
      <c r="C297" s="3">
        <f t="shared" si="22"/>
        <v>130.93</v>
      </c>
      <c r="D297" s="3">
        <f t="shared" si="23"/>
        <v>200</v>
      </c>
      <c r="E297" s="3">
        <f t="shared" si="24"/>
        <v>46542.259999999995</v>
      </c>
    </row>
    <row r="298" spans="1:5" x14ac:dyDescent="0.2">
      <c r="A298" s="2">
        <v>280</v>
      </c>
      <c r="B298" s="3">
        <f t="shared" si="21"/>
        <v>46542.259999999995</v>
      </c>
      <c r="C298" s="3">
        <f t="shared" si="22"/>
        <v>131.87</v>
      </c>
      <c r="D298" s="3">
        <f t="shared" si="23"/>
        <v>200</v>
      </c>
      <c r="E298" s="3">
        <f t="shared" si="24"/>
        <v>46874.13</v>
      </c>
    </row>
    <row r="299" spans="1:5" x14ac:dyDescent="0.2">
      <c r="A299" s="2">
        <v>281</v>
      </c>
      <c r="B299" s="3">
        <f t="shared" si="21"/>
        <v>46874.13</v>
      </c>
      <c r="C299" s="3">
        <f t="shared" si="22"/>
        <v>132.81</v>
      </c>
      <c r="D299" s="3">
        <f t="shared" si="23"/>
        <v>200</v>
      </c>
      <c r="E299" s="3">
        <f t="shared" si="24"/>
        <v>47206.939999999995</v>
      </c>
    </row>
    <row r="300" spans="1:5" x14ac:dyDescent="0.2">
      <c r="A300" s="2">
        <v>282</v>
      </c>
      <c r="B300" s="3">
        <f t="shared" si="21"/>
        <v>47206.939999999995</v>
      </c>
      <c r="C300" s="3">
        <f t="shared" si="22"/>
        <v>133.75</v>
      </c>
      <c r="D300" s="3">
        <f t="shared" si="23"/>
        <v>200</v>
      </c>
      <c r="E300" s="3">
        <f t="shared" si="24"/>
        <v>47540.689999999995</v>
      </c>
    </row>
    <row r="301" spans="1:5" x14ac:dyDescent="0.2">
      <c r="A301" s="2">
        <v>283</v>
      </c>
      <c r="B301" s="3">
        <f t="shared" si="21"/>
        <v>47540.689999999995</v>
      </c>
      <c r="C301" s="3">
        <f t="shared" si="22"/>
        <v>134.69999999999999</v>
      </c>
      <c r="D301" s="3">
        <f t="shared" si="23"/>
        <v>200</v>
      </c>
      <c r="E301" s="3">
        <f t="shared" si="24"/>
        <v>47875.389999999992</v>
      </c>
    </row>
    <row r="302" spans="1:5" x14ac:dyDescent="0.2">
      <c r="A302" s="2">
        <v>284</v>
      </c>
      <c r="B302" s="3">
        <f t="shared" si="21"/>
        <v>47875.389999999992</v>
      </c>
      <c r="C302" s="3">
        <f t="shared" si="22"/>
        <v>135.65</v>
      </c>
      <c r="D302" s="3">
        <f t="shared" si="23"/>
        <v>200</v>
      </c>
      <c r="E302" s="3">
        <f t="shared" si="24"/>
        <v>48211.039999999994</v>
      </c>
    </row>
    <row r="303" spans="1:5" x14ac:dyDescent="0.2">
      <c r="A303" s="2">
        <v>285</v>
      </c>
      <c r="B303" s="3">
        <f t="shared" si="21"/>
        <v>48211.039999999994</v>
      </c>
      <c r="C303" s="3">
        <f t="shared" si="22"/>
        <v>136.6</v>
      </c>
      <c r="D303" s="3">
        <f t="shared" si="23"/>
        <v>200</v>
      </c>
      <c r="E303" s="3">
        <f t="shared" si="24"/>
        <v>48547.639999999992</v>
      </c>
    </row>
    <row r="304" spans="1:5" x14ac:dyDescent="0.2">
      <c r="A304" s="2">
        <v>286</v>
      </c>
      <c r="B304" s="3">
        <f t="shared" si="21"/>
        <v>48547.639999999992</v>
      </c>
      <c r="C304" s="3">
        <f t="shared" si="22"/>
        <v>137.55000000000001</v>
      </c>
      <c r="D304" s="3">
        <f t="shared" si="23"/>
        <v>200</v>
      </c>
      <c r="E304" s="3">
        <f t="shared" si="24"/>
        <v>48885.189999999995</v>
      </c>
    </row>
    <row r="305" spans="1:5" x14ac:dyDescent="0.2">
      <c r="A305" s="2">
        <v>287</v>
      </c>
      <c r="B305" s="3">
        <f t="shared" si="21"/>
        <v>48885.189999999995</v>
      </c>
      <c r="C305" s="3">
        <f t="shared" si="22"/>
        <v>138.51</v>
      </c>
      <c r="D305" s="3">
        <f t="shared" si="23"/>
        <v>200</v>
      </c>
      <c r="E305" s="3">
        <f t="shared" si="24"/>
        <v>49223.7</v>
      </c>
    </row>
    <row r="306" spans="1:5" x14ac:dyDescent="0.2">
      <c r="A306" s="2">
        <v>288</v>
      </c>
      <c r="B306" s="3">
        <f t="shared" si="21"/>
        <v>49223.7</v>
      </c>
      <c r="C306" s="3">
        <f t="shared" si="22"/>
        <v>139.47</v>
      </c>
      <c r="D306" s="3">
        <f t="shared" si="23"/>
        <v>200</v>
      </c>
      <c r="E306" s="3">
        <f t="shared" si="24"/>
        <v>49563.17</v>
      </c>
    </row>
    <row r="307" spans="1:5" x14ac:dyDescent="0.2">
      <c r="A307" s="2">
        <v>289</v>
      </c>
      <c r="B307" s="3">
        <f t="shared" si="21"/>
        <v>49563.17</v>
      </c>
      <c r="C307" s="3">
        <f t="shared" si="22"/>
        <v>140.43</v>
      </c>
      <c r="D307" s="3">
        <f t="shared" si="23"/>
        <v>200</v>
      </c>
      <c r="E307" s="3">
        <f t="shared" si="24"/>
        <v>49903.6</v>
      </c>
    </row>
    <row r="308" spans="1:5" x14ac:dyDescent="0.2">
      <c r="A308" s="2">
        <v>290</v>
      </c>
      <c r="B308" s="3">
        <f t="shared" si="21"/>
        <v>49903.6</v>
      </c>
      <c r="C308" s="3">
        <f t="shared" si="22"/>
        <v>141.38999999999999</v>
      </c>
      <c r="D308" s="3">
        <f t="shared" si="23"/>
        <v>200</v>
      </c>
      <c r="E308" s="3">
        <f t="shared" si="24"/>
        <v>50244.99</v>
      </c>
    </row>
    <row r="309" spans="1:5" x14ac:dyDescent="0.2">
      <c r="A309" s="2">
        <v>291</v>
      </c>
      <c r="B309" s="3">
        <f t="shared" si="21"/>
        <v>50244.99</v>
      </c>
      <c r="C309" s="3">
        <f t="shared" si="22"/>
        <v>142.36000000000001</v>
      </c>
      <c r="D309" s="3">
        <f t="shared" si="23"/>
        <v>200</v>
      </c>
      <c r="E309" s="3">
        <f t="shared" si="24"/>
        <v>50587.35</v>
      </c>
    </row>
    <row r="310" spans="1:5" x14ac:dyDescent="0.2">
      <c r="A310" s="2">
        <v>292</v>
      </c>
      <c r="B310" s="3">
        <f t="shared" si="21"/>
        <v>50587.35</v>
      </c>
      <c r="C310" s="3">
        <f t="shared" si="22"/>
        <v>143.33000000000001</v>
      </c>
      <c r="D310" s="3">
        <f t="shared" si="23"/>
        <v>200</v>
      </c>
      <c r="E310" s="3">
        <f t="shared" si="24"/>
        <v>50930.68</v>
      </c>
    </row>
    <row r="311" spans="1:5" x14ac:dyDescent="0.2">
      <c r="A311" s="2">
        <v>293</v>
      </c>
      <c r="B311" s="3">
        <f t="shared" si="21"/>
        <v>50930.68</v>
      </c>
      <c r="C311" s="3">
        <f t="shared" si="22"/>
        <v>144.30000000000001</v>
      </c>
      <c r="D311" s="3">
        <f t="shared" si="23"/>
        <v>200</v>
      </c>
      <c r="E311" s="3">
        <f t="shared" si="24"/>
        <v>51274.98</v>
      </c>
    </row>
    <row r="312" spans="1:5" x14ac:dyDescent="0.2">
      <c r="A312" s="2">
        <v>294</v>
      </c>
      <c r="B312" s="3">
        <f t="shared" si="21"/>
        <v>51274.98</v>
      </c>
      <c r="C312" s="3">
        <f t="shared" si="22"/>
        <v>145.28</v>
      </c>
      <c r="D312" s="3">
        <f t="shared" si="23"/>
        <v>200</v>
      </c>
      <c r="E312" s="3">
        <f t="shared" si="24"/>
        <v>51620.26</v>
      </c>
    </row>
    <row r="313" spans="1:5" x14ac:dyDescent="0.2">
      <c r="A313" s="2">
        <v>295</v>
      </c>
      <c r="B313" s="3">
        <f t="shared" si="21"/>
        <v>51620.26</v>
      </c>
      <c r="C313" s="3">
        <f t="shared" si="22"/>
        <v>146.26</v>
      </c>
      <c r="D313" s="3">
        <f t="shared" si="23"/>
        <v>200</v>
      </c>
      <c r="E313" s="3">
        <f t="shared" si="24"/>
        <v>51966.520000000004</v>
      </c>
    </row>
    <row r="314" spans="1:5" x14ac:dyDescent="0.2">
      <c r="A314" s="2">
        <v>296</v>
      </c>
      <c r="B314" s="3">
        <f t="shared" si="21"/>
        <v>51966.520000000004</v>
      </c>
      <c r="C314" s="3">
        <f t="shared" si="22"/>
        <v>147.24</v>
      </c>
      <c r="D314" s="3">
        <f t="shared" si="23"/>
        <v>200</v>
      </c>
      <c r="E314" s="3">
        <f t="shared" si="24"/>
        <v>52313.760000000002</v>
      </c>
    </row>
    <row r="315" spans="1:5" x14ac:dyDescent="0.2">
      <c r="A315" s="2">
        <v>297</v>
      </c>
      <c r="B315" s="3">
        <f t="shared" si="21"/>
        <v>52313.760000000002</v>
      </c>
      <c r="C315" s="3">
        <f t="shared" si="22"/>
        <v>148.22</v>
      </c>
      <c r="D315" s="3">
        <f t="shared" si="23"/>
        <v>200</v>
      </c>
      <c r="E315" s="3">
        <f t="shared" si="24"/>
        <v>52661.98</v>
      </c>
    </row>
    <row r="316" spans="1:5" x14ac:dyDescent="0.2">
      <c r="A316" s="2">
        <v>298</v>
      </c>
      <c r="B316" s="3">
        <f t="shared" si="21"/>
        <v>52661.98</v>
      </c>
      <c r="C316" s="3">
        <f t="shared" si="22"/>
        <v>149.21</v>
      </c>
      <c r="D316" s="3">
        <f t="shared" si="23"/>
        <v>200</v>
      </c>
      <c r="E316" s="3">
        <f t="shared" si="24"/>
        <v>53011.19</v>
      </c>
    </row>
    <row r="317" spans="1:5" x14ac:dyDescent="0.2">
      <c r="A317" s="2">
        <v>299</v>
      </c>
      <c r="B317" s="3">
        <f t="shared" si="21"/>
        <v>53011.19</v>
      </c>
      <c r="C317" s="3">
        <f t="shared" si="22"/>
        <v>150.19999999999999</v>
      </c>
      <c r="D317" s="3">
        <f t="shared" si="23"/>
        <v>200</v>
      </c>
      <c r="E317" s="3">
        <f t="shared" si="24"/>
        <v>53361.39</v>
      </c>
    </row>
    <row r="318" spans="1:5" x14ac:dyDescent="0.2">
      <c r="A318" s="2">
        <v>300</v>
      </c>
      <c r="B318" s="3">
        <f t="shared" si="21"/>
        <v>53361.39</v>
      </c>
      <c r="C318" s="3">
        <f t="shared" si="22"/>
        <v>151.19</v>
      </c>
      <c r="D318" s="3">
        <f t="shared" si="23"/>
        <v>200</v>
      </c>
      <c r="E318" s="3">
        <f t="shared" si="24"/>
        <v>53712.58</v>
      </c>
    </row>
    <row r="319" spans="1:5" x14ac:dyDescent="0.2">
      <c r="A319" s="2">
        <v>301</v>
      </c>
      <c r="B319" s="3">
        <f t="shared" si="21"/>
        <v>53712.58</v>
      </c>
      <c r="C319" s="3">
        <f t="shared" si="22"/>
        <v>152.19</v>
      </c>
      <c r="D319" s="3">
        <f t="shared" si="23"/>
        <v>200</v>
      </c>
      <c r="E319" s="3">
        <f t="shared" si="24"/>
        <v>54064.770000000004</v>
      </c>
    </row>
    <row r="320" spans="1:5" x14ac:dyDescent="0.2">
      <c r="A320" s="2">
        <v>302</v>
      </c>
      <c r="B320" s="3">
        <f t="shared" si="21"/>
        <v>54064.770000000004</v>
      </c>
      <c r="C320" s="3">
        <f t="shared" si="22"/>
        <v>153.18</v>
      </c>
      <c r="D320" s="3">
        <f t="shared" si="23"/>
        <v>200</v>
      </c>
      <c r="E320" s="3">
        <f t="shared" si="24"/>
        <v>54417.950000000004</v>
      </c>
    </row>
    <row r="321" spans="1:5" x14ac:dyDescent="0.2">
      <c r="A321" s="2">
        <v>303</v>
      </c>
      <c r="B321" s="3">
        <f t="shared" si="21"/>
        <v>54417.950000000004</v>
      </c>
      <c r="C321" s="3">
        <f t="shared" si="22"/>
        <v>154.18</v>
      </c>
      <c r="D321" s="3">
        <f t="shared" si="23"/>
        <v>200</v>
      </c>
      <c r="E321" s="3">
        <f t="shared" si="24"/>
        <v>54772.130000000005</v>
      </c>
    </row>
    <row r="322" spans="1:5" x14ac:dyDescent="0.2">
      <c r="A322" s="2">
        <v>304</v>
      </c>
      <c r="B322" s="3">
        <f t="shared" si="21"/>
        <v>54772.130000000005</v>
      </c>
      <c r="C322" s="3">
        <f t="shared" si="22"/>
        <v>155.19</v>
      </c>
      <c r="D322" s="3">
        <f t="shared" si="23"/>
        <v>200</v>
      </c>
      <c r="E322" s="3">
        <f t="shared" si="24"/>
        <v>55127.320000000007</v>
      </c>
    </row>
    <row r="323" spans="1:5" x14ac:dyDescent="0.2">
      <c r="A323" s="2">
        <v>305</v>
      </c>
      <c r="B323" s="3">
        <f t="shared" si="21"/>
        <v>55127.320000000007</v>
      </c>
      <c r="C323" s="3">
        <f t="shared" si="22"/>
        <v>156.19</v>
      </c>
      <c r="D323" s="3">
        <f t="shared" si="23"/>
        <v>200</v>
      </c>
      <c r="E323" s="3">
        <f t="shared" si="24"/>
        <v>55483.510000000009</v>
      </c>
    </row>
    <row r="324" spans="1:5" x14ac:dyDescent="0.2">
      <c r="A324" s="2">
        <v>306</v>
      </c>
      <c r="B324" s="3">
        <f t="shared" ref="B324:B387" si="25">E323</f>
        <v>55483.510000000009</v>
      </c>
      <c r="C324" s="3">
        <f t="shared" ref="C324:C387" si="26">ROUND(B324*B$7,2)</f>
        <v>157.19999999999999</v>
      </c>
      <c r="D324" s="3">
        <f t="shared" ref="D324:D387" si="27">D$4</f>
        <v>200</v>
      </c>
      <c r="E324" s="3">
        <f t="shared" ref="E324:E387" si="28">B324+C324+D324</f>
        <v>55840.710000000006</v>
      </c>
    </row>
    <row r="325" spans="1:5" x14ac:dyDescent="0.2">
      <c r="A325" s="2">
        <v>307</v>
      </c>
      <c r="B325" s="3">
        <f t="shared" si="25"/>
        <v>55840.710000000006</v>
      </c>
      <c r="C325" s="3">
        <f t="shared" si="26"/>
        <v>158.22</v>
      </c>
      <c r="D325" s="3">
        <f t="shared" si="27"/>
        <v>200</v>
      </c>
      <c r="E325" s="3">
        <f t="shared" si="28"/>
        <v>56198.930000000008</v>
      </c>
    </row>
    <row r="326" spans="1:5" x14ac:dyDescent="0.2">
      <c r="A326" s="2">
        <v>308</v>
      </c>
      <c r="B326" s="3">
        <f t="shared" si="25"/>
        <v>56198.930000000008</v>
      </c>
      <c r="C326" s="3">
        <f t="shared" si="26"/>
        <v>159.22999999999999</v>
      </c>
      <c r="D326" s="3">
        <f t="shared" si="27"/>
        <v>200</v>
      </c>
      <c r="E326" s="3">
        <f t="shared" si="28"/>
        <v>56558.160000000011</v>
      </c>
    </row>
    <row r="327" spans="1:5" x14ac:dyDescent="0.2">
      <c r="A327" s="2">
        <v>309</v>
      </c>
      <c r="B327" s="3">
        <f t="shared" si="25"/>
        <v>56558.160000000011</v>
      </c>
      <c r="C327" s="3">
        <f t="shared" si="26"/>
        <v>160.25</v>
      </c>
      <c r="D327" s="3">
        <f t="shared" si="27"/>
        <v>200</v>
      </c>
      <c r="E327" s="3">
        <f t="shared" si="28"/>
        <v>56918.410000000011</v>
      </c>
    </row>
    <row r="328" spans="1:5" x14ac:dyDescent="0.2">
      <c r="A328" s="2">
        <v>310</v>
      </c>
      <c r="B328" s="3">
        <f t="shared" si="25"/>
        <v>56918.410000000011</v>
      </c>
      <c r="C328" s="3">
        <f t="shared" si="26"/>
        <v>161.27000000000001</v>
      </c>
      <c r="D328" s="3">
        <f t="shared" si="27"/>
        <v>200</v>
      </c>
      <c r="E328" s="3">
        <f t="shared" si="28"/>
        <v>57279.680000000008</v>
      </c>
    </row>
    <row r="329" spans="1:5" x14ac:dyDescent="0.2">
      <c r="A329" s="2">
        <v>311</v>
      </c>
      <c r="B329" s="3">
        <f t="shared" si="25"/>
        <v>57279.680000000008</v>
      </c>
      <c r="C329" s="3">
        <f t="shared" si="26"/>
        <v>162.29</v>
      </c>
      <c r="D329" s="3">
        <f t="shared" si="27"/>
        <v>200</v>
      </c>
      <c r="E329" s="3">
        <f t="shared" si="28"/>
        <v>57641.970000000008</v>
      </c>
    </row>
    <row r="330" spans="1:5" x14ac:dyDescent="0.2">
      <c r="A330" s="2">
        <v>312</v>
      </c>
      <c r="B330" s="3">
        <f t="shared" si="25"/>
        <v>57641.970000000008</v>
      </c>
      <c r="C330" s="3">
        <f t="shared" si="26"/>
        <v>163.32</v>
      </c>
      <c r="D330" s="3">
        <f t="shared" si="27"/>
        <v>200</v>
      </c>
      <c r="E330" s="3">
        <f t="shared" si="28"/>
        <v>58005.290000000008</v>
      </c>
    </row>
    <row r="331" spans="1:5" x14ac:dyDescent="0.2">
      <c r="A331" s="2">
        <v>313</v>
      </c>
      <c r="B331" s="3">
        <f t="shared" si="25"/>
        <v>58005.290000000008</v>
      </c>
      <c r="C331" s="3">
        <f t="shared" si="26"/>
        <v>164.35</v>
      </c>
      <c r="D331" s="3">
        <f t="shared" si="27"/>
        <v>200</v>
      </c>
      <c r="E331" s="3">
        <f t="shared" si="28"/>
        <v>58369.640000000007</v>
      </c>
    </row>
    <row r="332" spans="1:5" x14ac:dyDescent="0.2">
      <c r="A332" s="2">
        <v>314</v>
      </c>
      <c r="B332" s="3">
        <f t="shared" si="25"/>
        <v>58369.640000000007</v>
      </c>
      <c r="C332" s="3">
        <f t="shared" si="26"/>
        <v>165.38</v>
      </c>
      <c r="D332" s="3">
        <f t="shared" si="27"/>
        <v>200</v>
      </c>
      <c r="E332" s="3">
        <f t="shared" si="28"/>
        <v>58735.020000000004</v>
      </c>
    </row>
    <row r="333" spans="1:5" x14ac:dyDescent="0.2">
      <c r="A333" s="2">
        <v>315</v>
      </c>
      <c r="B333" s="3">
        <f t="shared" si="25"/>
        <v>58735.020000000004</v>
      </c>
      <c r="C333" s="3">
        <f t="shared" si="26"/>
        <v>166.42</v>
      </c>
      <c r="D333" s="3">
        <f t="shared" si="27"/>
        <v>200</v>
      </c>
      <c r="E333" s="3">
        <f t="shared" si="28"/>
        <v>59101.440000000002</v>
      </c>
    </row>
    <row r="334" spans="1:5" x14ac:dyDescent="0.2">
      <c r="A334" s="2">
        <v>316</v>
      </c>
      <c r="B334" s="3">
        <f t="shared" si="25"/>
        <v>59101.440000000002</v>
      </c>
      <c r="C334" s="3">
        <f t="shared" si="26"/>
        <v>167.45</v>
      </c>
      <c r="D334" s="3">
        <f t="shared" si="27"/>
        <v>200</v>
      </c>
      <c r="E334" s="3">
        <f t="shared" si="28"/>
        <v>59468.89</v>
      </c>
    </row>
    <row r="335" spans="1:5" x14ac:dyDescent="0.2">
      <c r="A335" s="2">
        <v>317</v>
      </c>
      <c r="B335" s="3">
        <f t="shared" si="25"/>
        <v>59468.89</v>
      </c>
      <c r="C335" s="3">
        <f t="shared" si="26"/>
        <v>168.5</v>
      </c>
      <c r="D335" s="3">
        <f t="shared" si="27"/>
        <v>200</v>
      </c>
      <c r="E335" s="3">
        <f t="shared" si="28"/>
        <v>59837.39</v>
      </c>
    </row>
    <row r="336" spans="1:5" x14ac:dyDescent="0.2">
      <c r="A336" s="2">
        <v>318</v>
      </c>
      <c r="B336" s="3">
        <f t="shared" si="25"/>
        <v>59837.39</v>
      </c>
      <c r="C336" s="3">
        <f t="shared" si="26"/>
        <v>169.54</v>
      </c>
      <c r="D336" s="3">
        <f t="shared" si="27"/>
        <v>200</v>
      </c>
      <c r="E336" s="3">
        <f t="shared" si="28"/>
        <v>60206.93</v>
      </c>
    </row>
    <row r="337" spans="1:5" x14ac:dyDescent="0.2">
      <c r="A337" s="2">
        <v>319</v>
      </c>
      <c r="B337" s="3">
        <f t="shared" si="25"/>
        <v>60206.93</v>
      </c>
      <c r="C337" s="3">
        <f t="shared" si="26"/>
        <v>170.59</v>
      </c>
      <c r="D337" s="3">
        <f t="shared" si="27"/>
        <v>200</v>
      </c>
      <c r="E337" s="3">
        <f t="shared" si="28"/>
        <v>60577.52</v>
      </c>
    </row>
    <row r="338" spans="1:5" x14ac:dyDescent="0.2">
      <c r="A338" s="2">
        <v>320</v>
      </c>
      <c r="B338" s="3">
        <f t="shared" si="25"/>
        <v>60577.52</v>
      </c>
      <c r="C338" s="3">
        <f t="shared" si="26"/>
        <v>171.64</v>
      </c>
      <c r="D338" s="3">
        <f t="shared" si="27"/>
        <v>200</v>
      </c>
      <c r="E338" s="3">
        <f t="shared" si="28"/>
        <v>60949.159999999996</v>
      </c>
    </row>
    <row r="339" spans="1:5" x14ac:dyDescent="0.2">
      <c r="A339" s="2">
        <v>321</v>
      </c>
      <c r="B339" s="3">
        <f t="shared" si="25"/>
        <v>60949.159999999996</v>
      </c>
      <c r="C339" s="3">
        <f t="shared" si="26"/>
        <v>172.69</v>
      </c>
      <c r="D339" s="3">
        <f t="shared" si="27"/>
        <v>200</v>
      </c>
      <c r="E339" s="3">
        <f t="shared" si="28"/>
        <v>61321.85</v>
      </c>
    </row>
    <row r="340" spans="1:5" x14ac:dyDescent="0.2">
      <c r="A340" s="2">
        <v>322</v>
      </c>
      <c r="B340" s="3">
        <f t="shared" si="25"/>
        <v>61321.85</v>
      </c>
      <c r="C340" s="3">
        <f t="shared" si="26"/>
        <v>173.75</v>
      </c>
      <c r="D340" s="3">
        <f t="shared" si="27"/>
        <v>200</v>
      </c>
      <c r="E340" s="3">
        <f t="shared" si="28"/>
        <v>61695.6</v>
      </c>
    </row>
    <row r="341" spans="1:5" x14ac:dyDescent="0.2">
      <c r="A341" s="2">
        <v>323</v>
      </c>
      <c r="B341" s="3">
        <f t="shared" si="25"/>
        <v>61695.6</v>
      </c>
      <c r="C341" s="3">
        <f t="shared" si="26"/>
        <v>174.8</v>
      </c>
      <c r="D341" s="3">
        <f t="shared" si="27"/>
        <v>200</v>
      </c>
      <c r="E341" s="3">
        <f t="shared" si="28"/>
        <v>62070.400000000001</v>
      </c>
    </row>
    <row r="342" spans="1:5" x14ac:dyDescent="0.2">
      <c r="A342" s="2">
        <v>324</v>
      </c>
      <c r="B342" s="3">
        <f t="shared" si="25"/>
        <v>62070.400000000001</v>
      </c>
      <c r="C342" s="3">
        <f t="shared" si="26"/>
        <v>175.87</v>
      </c>
      <c r="D342" s="3">
        <f t="shared" si="27"/>
        <v>200</v>
      </c>
      <c r="E342" s="3">
        <f t="shared" si="28"/>
        <v>62446.270000000004</v>
      </c>
    </row>
    <row r="343" spans="1:5" x14ac:dyDescent="0.2">
      <c r="A343" s="2">
        <v>325</v>
      </c>
      <c r="B343" s="3">
        <f t="shared" si="25"/>
        <v>62446.270000000004</v>
      </c>
      <c r="C343" s="3">
        <f t="shared" si="26"/>
        <v>176.93</v>
      </c>
      <c r="D343" s="3">
        <f t="shared" si="27"/>
        <v>200</v>
      </c>
      <c r="E343" s="3">
        <f t="shared" si="28"/>
        <v>62823.200000000004</v>
      </c>
    </row>
    <row r="344" spans="1:5" x14ac:dyDescent="0.2">
      <c r="A344" s="2">
        <v>326</v>
      </c>
      <c r="B344" s="3">
        <f t="shared" si="25"/>
        <v>62823.200000000004</v>
      </c>
      <c r="C344" s="3">
        <f t="shared" si="26"/>
        <v>178</v>
      </c>
      <c r="D344" s="3">
        <f t="shared" si="27"/>
        <v>200</v>
      </c>
      <c r="E344" s="3">
        <f t="shared" si="28"/>
        <v>63201.200000000004</v>
      </c>
    </row>
    <row r="345" spans="1:5" x14ac:dyDescent="0.2">
      <c r="A345" s="2">
        <v>327</v>
      </c>
      <c r="B345" s="3">
        <f t="shared" si="25"/>
        <v>63201.200000000004</v>
      </c>
      <c r="C345" s="3">
        <f t="shared" si="26"/>
        <v>179.07</v>
      </c>
      <c r="D345" s="3">
        <f t="shared" si="27"/>
        <v>200</v>
      </c>
      <c r="E345" s="3">
        <f t="shared" si="28"/>
        <v>63580.270000000004</v>
      </c>
    </row>
    <row r="346" spans="1:5" x14ac:dyDescent="0.2">
      <c r="A346" s="2">
        <v>328</v>
      </c>
      <c r="B346" s="3">
        <f t="shared" si="25"/>
        <v>63580.270000000004</v>
      </c>
      <c r="C346" s="3">
        <f t="shared" si="26"/>
        <v>180.14</v>
      </c>
      <c r="D346" s="3">
        <f t="shared" si="27"/>
        <v>200</v>
      </c>
      <c r="E346" s="3">
        <f t="shared" si="28"/>
        <v>63960.41</v>
      </c>
    </row>
    <row r="347" spans="1:5" x14ac:dyDescent="0.2">
      <c r="A347" s="2">
        <v>329</v>
      </c>
      <c r="B347" s="3">
        <f t="shared" si="25"/>
        <v>63960.41</v>
      </c>
      <c r="C347" s="3">
        <f t="shared" si="26"/>
        <v>181.22</v>
      </c>
      <c r="D347" s="3">
        <f t="shared" si="27"/>
        <v>200</v>
      </c>
      <c r="E347" s="3">
        <f t="shared" si="28"/>
        <v>64341.630000000005</v>
      </c>
    </row>
    <row r="348" spans="1:5" x14ac:dyDescent="0.2">
      <c r="A348" s="2">
        <v>330</v>
      </c>
      <c r="B348" s="3">
        <f t="shared" si="25"/>
        <v>64341.630000000005</v>
      </c>
      <c r="C348" s="3">
        <f t="shared" si="26"/>
        <v>182.3</v>
      </c>
      <c r="D348" s="3">
        <f t="shared" si="27"/>
        <v>200</v>
      </c>
      <c r="E348" s="3">
        <f t="shared" si="28"/>
        <v>64723.930000000008</v>
      </c>
    </row>
    <row r="349" spans="1:5" x14ac:dyDescent="0.2">
      <c r="A349" s="2">
        <v>331</v>
      </c>
      <c r="B349" s="3">
        <f t="shared" si="25"/>
        <v>64723.930000000008</v>
      </c>
      <c r="C349" s="3">
        <f t="shared" si="26"/>
        <v>183.38</v>
      </c>
      <c r="D349" s="3">
        <f t="shared" si="27"/>
        <v>200</v>
      </c>
      <c r="E349" s="3">
        <f t="shared" si="28"/>
        <v>65107.310000000005</v>
      </c>
    </row>
    <row r="350" spans="1:5" x14ac:dyDescent="0.2">
      <c r="A350" s="2">
        <v>332</v>
      </c>
      <c r="B350" s="3">
        <f t="shared" si="25"/>
        <v>65107.310000000005</v>
      </c>
      <c r="C350" s="3">
        <f t="shared" si="26"/>
        <v>184.47</v>
      </c>
      <c r="D350" s="3">
        <f t="shared" si="27"/>
        <v>200</v>
      </c>
      <c r="E350" s="3">
        <f t="shared" si="28"/>
        <v>65491.780000000006</v>
      </c>
    </row>
    <row r="351" spans="1:5" x14ac:dyDescent="0.2">
      <c r="A351" s="2">
        <v>333</v>
      </c>
      <c r="B351" s="3">
        <f t="shared" si="25"/>
        <v>65491.780000000006</v>
      </c>
      <c r="C351" s="3">
        <f t="shared" si="26"/>
        <v>185.56</v>
      </c>
      <c r="D351" s="3">
        <f t="shared" si="27"/>
        <v>200</v>
      </c>
      <c r="E351" s="3">
        <f t="shared" si="28"/>
        <v>65877.340000000011</v>
      </c>
    </row>
    <row r="352" spans="1:5" x14ac:dyDescent="0.2">
      <c r="A352" s="2">
        <v>334</v>
      </c>
      <c r="B352" s="3">
        <f t="shared" si="25"/>
        <v>65877.340000000011</v>
      </c>
      <c r="C352" s="3">
        <f t="shared" si="26"/>
        <v>186.65</v>
      </c>
      <c r="D352" s="3">
        <f t="shared" si="27"/>
        <v>200</v>
      </c>
      <c r="E352" s="3">
        <f t="shared" si="28"/>
        <v>66263.990000000005</v>
      </c>
    </row>
    <row r="353" spans="1:5" x14ac:dyDescent="0.2">
      <c r="A353" s="2">
        <v>335</v>
      </c>
      <c r="B353" s="3">
        <f t="shared" si="25"/>
        <v>66263.990000000005</v>
      </c>
      <c r="C353" s="3">
        <f t="shared" si="26"/>
        <v>187.75</v>
      </c>
      <c r="D353" s="3">
        <f t="shared" si="27"/>
        <v>200</v>
      </c>
      <c r="E353" s="3">
        <f t="shared" si="28"/>
        <v>66651.740000000005</v>
      </c>
    </row>
    <row r="354" spans="1:5" x14ac:dyDescent="0.2">
      <c r="A354" s="2">
        <v>336</v>
      </c>
      <c r="B354" s="3">
        <f t="shared" si="25"/>
        <v>66651.740000000005</v>
      </c>
      <c r="C354" s="3">
        <f t="shared" si="26"/>
        <v>188.85</v>
      </c>
      <c r="D354" s="3">
        <f t="shared" si="27"/>
        <v>200</v>
      </c>
      <c r="E354" s="3">
        <f t="shared" si="28"/>
        <v>67040.590000000011</v>
      </c>
    </row>
    <row r="355" spans="1:5" x14ac:dyDescent="0.2">
      <c r="A355" s="2">
        <v>337</v>
      </c>
      <c r="B355" s="3">
        <f t="shared" si="25"/>
        <v>67040.590000000011</v>
      </c>
      <c r="C355" s="3">
        <f t="shared" si="26"/>
        <v>189.95</v>
      </c>
      <c r="D355" s="3">
        <f t="shared" si="27"/>
        <v>200</v>
      </c>
      <c r="E355" s="3">
        <f t="shared" si="28"/>
        <v>67430.540000000008</v>
      </c>
    </row>
    <row r="356" spans="1:5" x14ac:dyDescent="0.2">
      <c r="A356" s="2">
        <v>338</v>
      </c>
      <c r="B356" s="3">
        <f t="shared" si="25"/>
        <v>67430.540000000008</v>
      </c>
      <c r="C356" s="3">
        <f t="shared" si="26"/>
        <v>191.05</v>
      </c>
      <c r="D356" s="3">
        <f t="shared" si="27"/>
        <v>200</v>
      </c>
      <c r="E356" s="3">
        <f t="shared" si="28"/>
        <v>67821.590000000011</v>
      </c>
    </row>
    <row r="357" spans="1:5" x14ac:dyDescent="0.2">
      <c r="A357" s="2">
        <v>339</v>
      </c>
      <c r="B357" s="3">
        <f t="shared" si="25"/>
        <v>67821.590000000011</v>
      </c>
      <c r="C357" s="3">
        <f t="shared" si="26"/>
        <v>192.16</v>
      </c>
      <c r="D357" s="3">
        <f t="shared" si="27"/>
        <v>200</v>
      </c>
      <c r="E357" s="3">
        <f t="shared" si="28"/>
        <v>68213.750000000015</v>
      </c>
    </row>
    <row r="358" spans="1:5" x14ac:dyDescent="0.2">
      <c r="A358" s="2">
        <v>340</v>
      </c>
      <c r="B358" s="3">
        <f t="shared" si="25"/>
        <v>68213.750000000015</v>
      </c>
      <c r="C358" s="3">
        <f t="shared" si="26"/>
        <v>193.27</v>
      </c>
      <c r="D358" s="3">
        <f t="shared" si="27"/>
        <v>200</v>
      </c>
      <c r="E358" s="3">
        <f t="shared" si="28"/>
        <v>68607.020000000019</v>
      </c>
    </row>
    <row r="359" spans="1:5" x14ac:dyDescent="0.2">
      <c r="A359" s="2">
        <v>341</v>
      </c>
      <c r="B359" s="3">
        <f t="shared" si="25"/>
        <v>68607.020000000019</v>
      </c>
      <c r="C359" s="3">
        <f t="shared" si="26"/>
        <v>194.39</v>
      </c>
      <c r="D359" s="3">
        <f t="shared" si="27"/>
        <v>200</v>
      </c>
      <c r="E359" s="3">
        <f t="shared" si="28"/>
        <v>69001.410000000018</v>
      </c>
    </row>
    <row r="360" spans="1:5" x14ac:dyDescent="0.2">
      <c r="A360" s="2">
        <v>342</v>
      </c>
      <c r="B360" s="3">
        <f t="shared" si="25"/>
        <v>69001.410000000018</v>
      </c>
      <c r="C360" s="3">
        <f t="shared" si="26"/>
        <v>195.5</v>
      </c>
      <c r="D360" s="3">
        <f t="shared" si="27"/>
        <v>200</v>
      </c>
      <c r="E360" s="3">
        <f t="shared" si="28"/>
        <v>69396.910000000018</v>
      </c>
    </row>
    <row r="361" spans="1:5" x14ac:dyDescent="0.2">
      <c r="A361" s="2">
        <v>343</v>
      </c>
      <c r="B361" s="3">
        <f t="shared" si="25"/>
        <v>69396.910000000018</v>
      </c>
      <c r="C361" s="3">
        <f t="shared" si="26"/>
        <v>196.62</v>
      </c>
      <c r="D361" s="3">
        <f t="shared" si="27"/>
        <v>200</v>
      </c>
      <c r="E361" s="3">
        <f t="shared" si="28"/>
        <v>69793.530000000013</v>
      </c>
    </row>
    <row r="362" spans="1:5" x14ac:dyDescent="0.2">
      <c r="A362" s="2">
        <v>344</v>
      </c>
      <c r="B362" s="3">
        <f t="shared" si="25"/>
        <v>69793.530000000013</v>
      </c>
      <c r="C362" s="3">
        <f t="shared" si="26"/>
        <v>197.75</v>
      </c>
      <c r="D362" s="3">
        <f t="shared" si="27"/>
        <v>200</v>
      </c>
      <c r="E362" s="3">
        <f t="shared" si="28"/>
        <v>70191.280000000013</v>
      </c>
    </row>
    <row r="363" spans="1:5" x14ac:dyDescent="0.2">
      <c r="A363" s="2">
        <v>345</v>
      </c>
      <c r="B363" s="3">
        <f t="shared" si="25"/>
        <v>70191.280000000013</v>
      </c>
      <c r="C363" s="3">
        <f t="shared" si="26"/>
        <v>198.88</v>
      </c>
      <c r="D363" s="3">
        <f t="shared" si="27"/>
        <v>200</v>
      </c>
      <c r="E363" s="3">
        <f t="shared" si="28"/>
        <v>70590.160000000018</v>
      </c>
    </row>
    <row r="364" spans="1:5" x14ac:dyDescent="0.2">
      <c r="A364" s="2">
        <v>346</v>
      </c>
      <c r="B364" s="3">
        <f t="shared" si="25"/>
        <v>70590.160000000018</v>
      </c>
      <c r="C364" s="3">
        <f t="shared" si="26"/>
        <v>200.01</v>
      </c>
      <c r="D364" s="3">
        <f t="shared" si="27"/>
        <v>200</v>
      </c>
      <c r="E364" s="3">
        <f t="shared" si="28"/>
        <v>70990.170000000013</v>
      </c>
    </row>
    <row r="365" spans="1:5" x14ac:dyDescent="0.2">
      <c r="A365" s="2">
        <v>347</v>
      </c>
      <c r="B365" s="3">
        <f t="shared" si="25"/>
        <v>70990.170000000013</v>
      </c>
      <c r="C365" s="3">
        <f t="shared" si="26"/>
        <v>201.14</v>
      </c>
      <c r="D365" s="3">
        <f t="shared" si="27"/>
        <v>200</v>
      </c>
      <c r="E365" s="3">
        <f t="shared" si="28"/>
        <v>71391.310000000012</v>
      </c>
    </row>
    <row r="366" spans="1:5" x14ac:dyDescent="0.2">
      <c r="A366" s="2">
        <v>348</v>
      </c>
      <c r="B366" s="3">
        <f t="shared" si="25"/>
        <v>71391.310000000012</v>
      </c>
      <c r="C366" s="3">
        <f t="shared" si="26"/>
        <v>202.28</v>
      </c>
      <c r="D366" s="3">
        <f t="shared" si="27"/>
        <v>200</v>
      </c>
      <c r="E366" s="3">
        <f t="shared" si="28"/>
        <v>71793.590000000011</v>
      </c>
    </row>
    <row r="367" spans="1:5" x14ac:dyDescent="0.2">
      <c r="A367" s="2">
        <v>349</v>
      </c>
      <c r="B367" s="3">
        <f t="shared" si="25"/>
        <v>71793.590000000011</v>
      </c>
      <c r="C367" s="3">
        <f t="shared" si="26"/>
        <v>203.42</v>
      </c>
      <c r="D367" s="3">
        <f t="shared" si="27"/>
        <v>200</v>
      </c>
      <c r="E367" s="3">
        <f t="shared" si="28"/>
        <v>72197.010000000009</v>
      </c>
    </row>
    <row r="368" spans="1:5" x14ac:dyDescent="0.2">
      <c r="A368" s="2">
        <v>350</v>
      </c>
      <c r="B368" s="3">
        <f t="shared" si="25"/>
        <v>72197.010000000009</v>
      </c>
      <c r="C368" s="3">
        <f t="shared" si="26"/>
        <v>204.56</v>
      </c>
      <c r="D368" s="3">
        <f t="shared" si="27"/>
        <v>200</v>
      </c>
      <c r="E368" s="3">
        <f t="shared" si="28"/>
        <v>72601.570000000007</v>
      </c>
    </row>
    <row r="369" spans="1:5" x14ac:dyDescent="0.2">
      <c r="A369" s="2">
        <v>351</v>
      </c>
      <c r="B369" s="3">
        <f t="shared" si="25"/>
        <v>72601.570000000007</v>
      </c>
      <c r="C369" s="3">
        <f t="shared" si="26"/>
        <v>205.7</v>
      </c>
      <c r="D369" s="3">
        <f t="shared" si="27"/>
        <v>200</v>
      </c>
      <c r="E369" s="3">
        <f t="shared" si="28"/>
        <v>73007.27</v>
      </c>
    </row>
    <row r="370" spans="1:5" x14ac:dyDescent="0.2">
      <c r="A370" s="2">
        <v>352</v>
      </c>
      <c r="B370" s="3">
        <f t="shared" si="25"/>
        <v>73007.27</v>
      </c>
      <c r="C370" s="3">
        <f t="shared" si="26"/>
        <v>206.85</v>
      </c>
      <c r="D370" s="3">
        <f t="shared" si="27"/>
        <v>200</v>
      </c>
      <c r="E370" s="3">
        <f t="shared" si="28"/>
        <v>73414.12000000001</v>
      </c>
    </row>
    <row r="371" spans="1:5" x14ac:dyDescent="0.2">
      <c r="A371" s="2">
        <v>353</v>
      </c>
      <c r="B371" s="3">
        <f t="shared" si="25"/>
        <v>73414.12000000001</v>
      </c>
      <c r="C371" s="3">
        <f t="shared" si="26"/>
        <v>208.01</v>
      </c>
      <c r="D371" s="3">
        <f t="shared" si="27"/>
        <v>200</v>
      </c>
      <c r="E371" s="3">
        <f t="shared" si="28"/>
        <v>73822.13</v>
      </c>
    </row>
    <row r="372" spans="1:5" x14ac:dyDescent="0.2">
      <c r="A372" s="2">
        <v>354</v>
      </c>
      <c r="B372" s="3">
        <f t="shared" si="25"/>
        <v>73822.13</v>
      </c>
      <c r="C372" s="3">
        <f t="shared" si="26"/>
        <v>209.16</v>
      </c>
      <c r="D372" s="3">
        <f t="shared" si="27"/>
        <v>200</v>
      </c>
      <c r="E372" s="3">
        <f t="shared" si="28"/>
        <v>74231.290000000008</v>
      </c>
    </row>
    <row r="373" spans="1:5" x14ac:dyDescent="0.2">
      <c r="A373" s="2">
        <v>355</v>
      </c>
      <c r="B373" s="3">
        <f t="shared" si="25"/>
        <v>74231.290000000008</v>
      </c>
      <c r="C373" s="3">
        <f t="shared" si="26"/>
        <v>210.32</v>
      </c>
      <c r="D373" s="3">
        <f t="shared" si="27"/>
        <v>200</v>
      </c>
      <c r="E373" s="3">
        <f t="shared" si="28"/>
        <v>74641.610000000015</v>
      </c>
    </row>
    <row r="374" spans="1:5" x14ac:dyDescent="0.2">
      <c r="A374" s="2">
        <v>356</v>
      </c>
      <c r="B374" s="3">
        <f t="shared" si="25"/>
        <v>74641.610000000015</v>
      </c>
      <c r="C374" s="3">
        <f t="shared" si="26"/>
        <v>211.48</v>
      </c>
      <c r="D374" s="3">
        <f t="shared" si="27"/>
        <v>200</v>
      </c>
      <c r="E374" s="3">
        <f t="shared" si="28"/>
        <v>75053.090000000011</v>
      </c>
    </row>
    <row r="375" spans="1:5" x14ac:dyDescent="0.2">
      <c r="A375" s="2">
        <v>357</v>
      </c>
      <c r="B375" s="3">
        <f t="shared" si="25"/>
        <v>75053.090000000011</v>
      </c>
      <c r="C375" s="3">
        <f t="shared" si="26"/>
        <v>212.65</v>
      </c>
      <c r="D375" s="3">
        <f t="shared" si="27"/>
        <v>200</v>
      </c>
      <c r="E375" s="3">
        <f t="shared" si="28"/>
        <v>75465.740000000005</v>
      </c>
    </row>
    <row r="376" spans="1:5" x14ac:dyDescent="0.2">
      <c r="A376" s="2">
        <v>358</v>
      </c>
      <c r="B376" s="3">
        <f t="shared" si="25"/>
        <v>75465.740000000005</v>
      </c>
      <c r="C376" s="3">
        <f t="shared" si="26"/>
        <v>213.82</v>
      </c>
      <c r="D376" s="3">
        <f t="shared" si="27"/>
        <v>200</v>
      </c>
      <c r="E376" s="3">
        <f t="shared" si="28"/>
        <v>75879.560000000012</v>
      </c>
    </row>
    <row r="377" spans="1:5" x14ac:dyDescent="0.2">
      <c r="A377" s="2">
        <v>359</v>
      </c>
      <c r="B377" s="3">
        <f t="shared" si="25"/>
        <v>75879.560000000012</v>
      </c>
      <c r="C377" s="3">
        <f t="shared" si="26"/>
        <v>214.99</v>
      </c>
      <c r="D377" s="3">
        <f t="shared" si="27"/>
        <v>200</v>
      </c>
      <c r="E377" s="3">
        <f t="shared" si="28"/>
        <v>76294.550000000017</v>
      </c>
    </row>
    <row r="378" spans="1:5" x14ac:dyDescent="0.2">
      <c r="A378" s="2">
        <v>360</v>
      </c>
      <c r="B378" s="3">
        <f t="shared" si="25"/>
        <v>76294.550000000017</v>
      </c>
      <c r="C378" s="3">
        <f t="shared" si="26"/>
        <v>216.17</v>
      </c>
      <c r="D378" s="3">
        <f t="shared" si="27"/>
        <v>200</v>
      </c>
      <c r="E378" s="3">
        <f t="shared" si="28"/>
        <v>76710.720000000016</v>
      </c>
    </row>
    <row r="379" spans="1:5" x14ac:dyDescent="0.2">
      <c r="A379" s="2">
        <v>361</v>
      </c>
      <c r="B379" s="3">
        <f t="shared" si="25"/>
        <v>76710.720000000016</v>
      </c>
      <c r="C379" s="3">
        <f t="shared" si="26"/>
        <v>217.35</v>
      </c>
      <c r="D379" s="3">
        <f t="shared" si="27"/>
        <v>200</v>
      </c>
      <c r="E379" s="3">
        <f t="shared" si="28"/>
        <v>77128.070000000022</v>
      </c>
    </row>
    <row r="380" spans="1:5" x14ac:dyDescent="0.2">
      <c r="A380" s="2">
        <v>362</v>
      </c>
      <c r="B380" s="3">
        <f t="shared" si="25"/>
        <v>77128.070000000022</v>
      </c>
      <c r="C380" s="3">
        <f t="shared" si="26"/>
        <v>218.53</v>
      </c>
      <c r="D380" s="3">
        <f t="shared" si="27"/>
        <v>200</v>
      </c>
      <c r="E380" s="3">
        <f t="shared" si="28"/>
        <v>77546.60000000002</v>
      </c>
    </row>
    <row r="381" spans="1:5" x14ac:dyDescent="0.2">
      <c r="A381" s="2">
        <v>363</v>
      </c>
      <c r="B381" s="3">
        <f t="shared" si="25"/>
        <v>77546.60000000002</v>
      </c>
      <c r="C381" s="3">
        <f t="shared" si="26"/>
        <v>219.72</v>
      </c>
      <c r="D381" s="3">
        <f t="shared" si="27"/>
        <v>200</v>
      </c>
      <c r="E381" s="3">
        <f t="shared" si="28"/>
        <v>77966.320000000022</v>
      </c>
    </row>
    <row r="382" spans="1:5" x14ac:dyDescent="0.2">
      <c r="A382" s="2">
        <v>364</v>
      </c>
      <c r="B382" s="3">
        <f t="shared" si="25"/>
        <v>77966.320000000022</v>
      </c>
      <c r="C382" s="3">
        <f t="shared" si="26"/>
        <v>220.9</v>
      </c>
      <c r="D382" s="3">
        <f t="shared" si="27"/>
        <v>200</v>
      </c>
      <c r="E382" s="3">
        <f t="shared" si="28"/>
        <v>78387.220000000016</v>
      </c>
    </row>
    <row r="383" spans="1:5" x14ac:dyDescent="0.2">
      <c r="A383" s="2">
        <v>365</v>
      </c>
      <c r="B383" s="3">
        <f t="shared" si="25"/>
        <v>78387.220000000016</v>
      </c>
      <c r="C383" s="3">
        <f t="shared" si="26"/>
        <v>222.1</v>
      </c>
      <c r="D383" s="3">
        <f t="shared" si="27"/>
        <v>200</v>
      </c>
      <c r="E383" s="3">
        <f t="shared" si="28"/>
        <v>78809.320000000022</v>
      </c>
    </row>
    <row r="384" spans="1:5" x14ac:dyDescent="0.2">
      <c r="A384" s="2">
        <v>366</v>
      </c>
      <c r="B384" s="3">
        <f t="shared" si="25"/>
        <v>78809.320000000022</v>
      </c>
      <c r="C384" s="3">
        <f t="shared" si="26"/>
        <v>223.29</v>
      </c>
      <c r="D384" s="3">
        <f t="shared" si="27"/>
        <v>200</v>
      </c>
      <c r="E384" s="3">
        <f t="shared" si="28"/>
        <v>79232.610000000015</v>
      </c>
    </row>
    <row r="385" spans="1:5" x14ac:dyDescent="0.2">
      <c r="A385" s="2">
        <v>367</v>
      </c>
      <c r="B385" s="3">
        <f t="shared" si="25"/>
        <v>79232.610000000015</v>
      </c>
      <c r="C385" s="3">
        <f t="shared" si="26"/>
        <v>224.49</v>
      </c>
      <c r="D385" s="3">
        <f t="shared" si="27"/>
        <v>200</v>
      </c>
      <c r="E385" s="3">
        <f t="shared" si="28"/>
        <v>79657.10000000002</v>
      </c>
    </row>
    <row r="386" spans="1:5" x14ac:dyDescent="0.2">
      <c r="A386" s="2">
        <v>368</v>
      </c>
      <c r="B386" s="3">
        <f t="shared" si="25"/>
        <v>79657.10000000002</v>
      </c>
      <c r="C386" s="3">
        <f t="shared" si="26"/>
        <v>225.7</v>
      </c>
      <c r="D386" s="3">
        <f t="shared" si="27"/>
        <v>200</v>
      </c>
      <c r="E386" s="3">
        <f t="shared" si="28"/>
        <v>80082.800000000017</v>
      </c>
    </row>
    <row r="387" spans="1:5" x14ac:dyDescent="0.2">
      <c r="A387" s="2">
        <v>369</v>
      </c>
      <c r="B387" s="3">
        <f t="shared" si="25"/>
        <v>80082.800000000017</v>
      </c>
      <c r="C387" s="3">
        <f t="shared" si="26"/>
        <v>226.9</v>
      </c>
      <c r="D387" s="3">
        <f t="shared" si="27"/>
        <v>200</v>
      </c>
      <c r="E387" s="3">
        <f t="shared" si="28"/>
        <v>80509.700000000012</v>
      </c>
    </row>
    <row r="388" spans="1:5" x14ac:dyDescent="0.2">
      <c r="A388" s="2">
        <v>370</v>
      </c>
      <c r="B388" s="3">
        <f t="shared" ref="B388:B451" si="29">E387</f>
        <v>80509.700000000012</v>
      </c>
      <c r="C388" s="3">
        <f t="shared" ref="C388:C451" si="30">ROUND(B388*B$7,2)</f>
        <v>228.11</v>
      </c>
      <c r="D388" s="3">
        <f t="shared" ref="D388:D451" si="31">D$4</f>
        <v>200</v>
      </c>
      <c r="E388" s="3">
        <f t="shared" ref="E388:E451" si="32">B388+C388+D388</f>
        <v>80937.810000000012</v>
      </c>
    </row>
    <row r="389" spans="1:5" x14ac:dyDescent="0.2">
      <c r="A389" s="2">
        <v>371</v>
      </c>
      <c r="B389" s="3">
        <f t="shared" si="29"/>
        <v>80937.810000000012</v>
      </c>
      <c r="C389" s="3">
        <f t="shared" si="30"/>
        <v>229.32</v>
      </c>
      <c r="D389" s="3">
        <f t="shared" si="31"/>
        <v>200</v>
      </c>
      <c r="E389" s="3">
        <f t="shared" si="32"/>
        <v>81367.130000000019</v>
      </c>
    </row>
    <row r="390" spans="1:5" x14ac:dyDescent="0.2">
      <c r="A390" s="2">
        <v>372</v>
      </c>
      <c r="B390" s="3">
        <f t="shared" si="29"/>
        <v>81367.130000000019</v>
      </c>
      <c r="C390" s="3">
        <f t="shared" si="30"/>
        <v>230.54</v>
      </c>
      <c r="D390" s="3">
        <f t="shared" si="31"/>
        <v>200</v>
      </c>
      <c r="E390" s="3">
        <f t="shared" si="32"/>
        <v>81797.670000000013</v>
      </c>
    </row>
    <row r="391" spans="1:5" x14ac:dyDescent="0.2">
      <c r="A391" s="2">
        <v>373</v>
      </c>
      <c r="B391" s="3">
        <f t="shared" si="29"/>
        <v>81797.670000000013</v>
      </c>
      <c r="C391" s="3">
        <f t="shared" si="30"/>
        <v>231.76</v>
      </c>
      <c r="D391" s="3">
        <f t="shared" si="31"/>
        <v>200</v>
      </c>
      <c r="E391" s="3">
        <f t="shared" si="32"/>
        <v>82229.430000000008</v>
      </c>
    </row>
    <row r="392" spans="1:5" x14ac:dyDescent="0.2">
      <c r="A392" s="2">
        <v>374</v>
      </c>
      <c r="B392" s="3">
        <f t="shared" si="29"/>
        <v>82229.430000000008</v>
      </c>
      <c r="C392" s="3">
        <f t="shared" si="30"/>
        <v>232.98</v>
      </c>
      <c r="D392" s="3">
        <f t="shared" si="31"/>
        <v>200</v>
      </c>
      <c r="E392" s="3">
        <f t="shared" si="32"/>
        <v>82662.41</v>
      </c>
    </row>
    <row r="393" spans="1:5" x14ac:dyDescent="0.2">
      <c r="A393" s="2">
        <v>375</v>
      </c>
      <c r="B393" s="3">
        <f t="shared" si="29"/>
        <v>82662.41</v>
      </c>
      <c r="C393" s="3">
        <f t="shared" si="30"/>
        <v>234.21</v>
      </c>
      <c r="D393" s="3">
        <f t="shared" si="31"/>
        <v>200</v>
      </c>
      <c r="E393" s="3">
        <f t="shared" si="32"/>
        <v>83096.62000000001</v>
      </c>
    </row>
    <row r="394" spans="1:5" x14ac:dyDescent="0.2">
      <c r="A394" s="2">
        <v>376</v>
      </c>
      <c r="B394" s="3">
        <f t="shared" si="29"/>
        <v>83096.62000000001</v>
      </c>
      <c r="C394" s="3">
        <f t="shared" si="30"/>
        <v>235.44</v>
      </c>
      <c r="D394" s="3">
        <f t="shared" si="31"/>
        <v>200</v>
      </c>
      <c r="E394" s="3">
        <f t="shared" si="32"/>
        <v>83532.060000000012</v>
      </c>
    </row>
    <row r="395" spans="1:5" x14ac:dyDescent="0.2">
      <c r="A395" s="2">
        <v>377</v>
      </c>
      <c r="B395" s="3">
        <f t="shared" si="29"/>
        <v>83532.060000000012</v>
      </c>
      <c r="C395" s="3">
        <f t="shared" si="30"/>
        <v>236.67</v>
      </c>
      <c r="D395" s="3">
        <f t="shared" si="31"/>
        <v>200</v>
      </c>
      <c r="E395" s="3">
        <f t="shared" si="32"/>
        <v>83968.73000000001</v>
      </c>
    </row>
    <row r="396" spans="1:5" x14ac:dyDescent="0.2">
      <c r="A396" s="2">
        <v>378</v>
      </c>
      <c r="B396" s="3">
        <f t="shared" si="29"/>
        <v>83968.73000000001</v>
      </c>
      <c r="C396" s="3">
        <f t="shared" si="30"/>
        <v>237.91</v>
      </c>
      <c r="D396" s="3">
        <f t="shared" si="31"/>
        <v>200</v>
      </c>
      <c r="E396" s="3">
        <f t="shared" si="32"/>
        <v>84406.640000000014</v>
      </c>
    </row>
    <row r="397" spans="1:5" x14ac:dyDescent="0.2">
      <c r="A397" s="2">
        <v>379</v>
      </c>
      <c r="B397" s="3">
        <f t="shared" si="29"/>
        <v>84406.640000000014</v>
      </c>
      <c r="C397" s="3">
        <f t="shared" si="30"/>
        <v>239.15</v>
      </c>
      <c r="D397" s="3">
        <f t="shared" si="31"/>
        <v>200</v>
      </c>
      <c r="E397" s="3">
        <f t="shared" si="32"/>
        <v>84845.790000000008</v>
      </c>
    </row>
    <row r="398" spans="1:5" x14ac:dyDescent="0.2">
      <c r="A398" s="2">
        <v>380</v>
      </c>
      <c r="B398" s="3">
        <f t="shared" si="29"/>
        <v>84845.790000000008</v>
      </c>
      <c r="C398" s="3">
        <f t="shared" si="30"/>
        <v>240.4</v>
      </c>
      <c r="D398" s="3">
        <f t="shared" si="31"/>
        <v>200</v>
      </c>
      <c r="E398" s="3">
        <f t="shared" si="32"/>
        <v>85286.19</v>
      </c>
    </row>
    <row r="399" spans="1:5" x14ac:dyDescent="0.2">
      <c r="A399" s="2">
        <v>381</v>
      </c>
      <c r="B399" s="3">
        <f t="shared" si="29"/>
        <v>85286.19</v>
      </c>
      <c r="C399" s="3">
        <f t="shared" si="30"/>
        <v>241.64</v>
      </c>
      <c r="D399" s="3">
        <f t="shared" si="31"/>
        <v>200</v>
      </c>
      <c r="E399" s="3">
        <f t="shared" si="32"/>
        <v>85727.83</v>
      </c>
    </row>
    <row r="400" spans="1:5" x14ac:dyDescent="0.2">
      <c r="A400" s="2">
        <v>382</v>
      </c>
      <c r="B400" s="3">
        <f t="shared" si="29"/>
        <v>85727.83</v>
      </c>
      <c r="C400" s="3">
        <f t="shared" si="30"/>
        <v>242.9</v>
      </c>
      <c r="D400" s="3">
        <f t="shared" si="31"/>
        <v>200</v>
      </c>
      <c r="E400" s="3">
        <f t="shared" si="32"/>
        <v>86170.73</v>
      </c>
    </row>
    <row r="401" spans="1:5" x14ac:dyDescent="0.2">
      <c r="A401" s="2">
        <v>383</v>
      </c>
      <c r="B401" s="3">
        <f t="shared" si="29"/>
        <v>86170.73</v>
      </c>
      <c r="C401" s="3">
        <f t="shared" si="30"/>
        <v>244.15</v>
      </c>
      <c r="D401" s="3">
        <f t="shared" si="31"/>
        <v>200</v>
      </c>
      <c r="E401" s="3">
        <f t="shared" si="32"/>
        <v>86614.87999999999</v>
      </c>
    </row>
    <row r="402" spans="1:5" x14ac:dyDescent="0.2">
      <c r="A402" s="2">
        <v>384</v>
      </c>
      <c r="B402" s="3">
        <f t="shared" si="29"/>
        <v>86614.87999999999</v>
      </c>
      <c r="C402" s="3">
        <f t="shared" si="30"/>
        <v>245.41</v>
      </c>
      <c r="D402" s="3">
        <f t="shared" si="31"/>
        <v>200</v>
      </c>
      <c r="E402" s="3">
        <f t="shared" si="32"/>
        <v>87060.29</v>
      </c>
    </row>
    <row r="403" spans="1:5" x14ac:dyDescent="0.2">
      <c r="A403" s="2">
        <v>385</v>
      </c>
      <c r="B403" s="3">
        <f t="shared" si="29"/>
        <v>87060.29</v>
      </c>
      <c r="C403" s="3">
        <f t="shared" si="30"/>
        <v>246.67</v>
      </c>
      <c r="D403" s="3">
        <f t="shared" si="31"/>
        <v>200</v>
      </c>
      <c r="E403" s="3">
        <f t="shared" si="32"/>
        <v>87506.959999999992</v>
      </c>
    </row>
    <row r="404" spans="1:5" x14ac:dyDescent="0.2">
      <c r="A404" s="2">
        <v>386</v>
      </c>
      <c r="B404" s="3">
        <f t="shared" si="29"/>
        <v>87506.959999999992</v>
      </c>
      <c r="C404" s="3">
        <f t="shared" si="30"/>
        <v>247.94</v>
      </c>
      <c r="D404" s="3">
        <f t="shared" si="31"/>
        <v>200</v>
      </c>
      <c r="E404" s="3">
        <f t="shared" si="32"/>
        <v>87954.9</v>
      </c>
    </row>
    <row r="405" spans="1:5" x14ac:dyDescent="0.2">
      <c r="A405" s="2">
        <v>387</v>
      </c>
      <c r="B405" s="3">
        <f t="shared" si="29"/>
        <v>87954.9</v>
      </c>
      <c r="C405" s="3">
        <f t="shared" si="30"/>
        <v>249.21</v>
      </c>
      <c r="D405" s="3">
        <f t="shared" si="31"/>
        <v>200</v>
      </c>
      <c r="E405" s="3">
        <f t="shared" si="32"/>
        <v>88404.11</v>
      </c>
    </row>
    <row r="406" spans="1:5" x14ac:dyDescent="0.2">
      <c r="A406" s="2">
        <v>388</v>
      </c>
      <c r="B406" s="3">
        <f t="shared" si="29"/>
        <v>88404.11</v>
      </c>
      <c r="C406" s="3">
        <f t="shared" si="30"/>
        <v>250.48</v>
      </c>
      <c r="D406" s="3">
        <f t="shared" si="31"/>
        <v>200</v>
      </c>
      <c r="E406" s="3">
        <f t="shared" si="32"/>
        <v>88854.59</v>
      </c>
    </row>
    <row r="407" spans="1:5" x14ac:dyDescent="0.2">
      <c r="A407" s="2">
        <v>389</v>
      </c>
      <c r="B407" s="3">
        <f t="shared" si="29"/>
        <v>88854.59</v>
      </c>
      <c r="C407" s="3">
        <f t="shared" si="30"/>
        <v>251.75</v>
      </c>
      <c r="D407" s="3">
        <f t="shared" si="31"/>
        <v>200</v>
      </c>
      <c r="E407" s="3">
        <f t="shared" si="32"/>
        <v>89306.34</v>
      </c>
    </row>
    <row r="408" spans="1:5" x14ac:dyDescent="0.2">
      <c r="A408" s="2">
        <v>390</v>
      </c>
      <c r="B408" s="3">
        <f t="shared" si="29"/>
        <v>89306.34</v>
      </c>
      <c r="C408" s="3">
        <f t="shared" si="30"/>
        <v>253.03</v>
      </c>
      <c r="D408" s="3">
        <f t="shared" si="31"/>
        <v>200</v>
      </c>
      <c r="E408" s="3">
        <f t="shared" si="32"/>
        <v>89759.37</v>
      </c>
    </row>
    <row r="409" spans="1:5" x14ac:dyDescent="0.2">
      <c r="A409" s="2">
        <v>391</v>
      </c>
      <c r="B409" s="3">
        <f t="shared" si="29"/>
        <v>89759.37</v>
      </c>
      <c r="C409" s="3">
        <f t="shared" si="30"/>
        <v>254.32</v>
      </c>
      <c r="D409" s="3">
        <f t="shared" si="31"/>
        <v>200</v>
      </c>
      <c r="E409" s="3">
        <f t="shared" si="32"/>
        <v>90213.69</v>
      </c>
    </row>
    <row r="410" spans="1:5" x14ac:dyDescent="0.2">
      <c r="A410" s="2">
        <v>392</v>
      </c>
      <c r="B410" s="3">
        <f t="shared" si="29"/>
        <v>90213.69</v>
      </c>
      <c r="C410" s="3">
        <f t="shared" si="30"/>
        <v>255.61</v>
      </c>
      <c r="D410" s="3">
        <f t="shared" si="31"/>
        <v>200</v>
      </c>
      <c r="E410" s="3">
        <f t="shared" si="32"/>
        <v>90669.3</v>
      </c>
    </row>
    <row r="411" spans="1:5" x14ac:dyDescent="0.2">
      <c r="A411" s="2">
        <v>393</v>
      </c>
      <c r="B411" s="3">
        <f t="shared" si="29"/>
        <v>90669.3</v>
      </c>
      <c r="C411" s="3">
        <f t="shared" si="30"/>
        <v>256.89999999999998</v>
      </c>
      <c r="D411" s="3">
        <f t="shared" si="31"/>
        <v>200</v>
      </c>
      <c r="E411" s="3">
        <f t="shared" si="32"/>
        <v>91126.2</v>
      </c>
    </row>
    <row r="412" spans="1:5" x14ac:dyDescent="0.2">
      <c r="A412" s="2">
        <v>394</v>
      </c>
      <c r="B412" s="3">
        <f t="shared" si="29"/>
        <v>91126.2</v>
      </c>
      <c r="C412" s="3">
        <f t="shared" si="30"/>
        <v>258.19</v>
      </c>
      <c r="D412" s="3">
        <f t="shared" si="31"/>
        <v>200</v>
      </c>
      <c r="E412" s="3">
        <f t="shared" si="32"/>
        <v>91584.39</v>
      </c>
    </row>
    <row r="413" spans="1:5" x14ac:dyDescent="0.2">
      <c r="A413" s="2">
        <v>395</v>
      </c>
      <c r="B413" s="3">
        <f t="shared" si="29"/>
        <v>91584.39</v>
      </c>
      <c r="C413" s="3">
        <f t="shared" si="30"/>
        <v>259.49</v>
      </c>
      <c r="D413" s="3">
        <f t="shared" si="31"/>
        <v>200</v>
      </c>
      <c r="E413" s="3">
        <f t="shared" si="32"/>
        <v>92043.88</v>
      </c>
    </row>
    <row r="414" spans="1:5" x14ac:dyDescent="0.2">
      <c r="A414" s="2">
        <v>396</v>
      </c>
      <c r="B414" s="3">
        <f t="shared" si="29"/>
        <v>92043.88</v>
      </c>
      <c r="C414" s="3">
        <f t="shared" si="30"/>
        <v>260.79000000000002</v>
      </c>
      <c r="D414" s="3">
        <f t="shared" si="31"/>
        <v>200</v>
      </c>
      <c r="E414" s="3">
        <f t="shared" si="32"/>
        <v>92504.67</v>
      </c>
    </row>
    <row r="415" spans="1:5" x14ac:dyDescent="0.2">
      <c r="A415" s="2">
        <v>397</v>
      </c>
      <c r="B415" s="3">
        <f t="shared" si="29"/>
        <v>92504.67</v>
      </c>
      <c r="C415" s="3">
        <f t="shared" si="30"/>
        <v>262.10000000000002</v>
      </c>
      <c r="D415" s="3">
        <f t="shared" si="31"/>
        <v>200</v>
      </c>
      <c r="E415" s="3">
        <f t="shared" si="32"/>
        <v>92966.77</v>
      </c>
    </row>
    <row r="416" spans="1:5" x14ac:dyDescent="0.2">
      <c r="A416" s="2">
        <v>398</v>
      </c>
      <c r="B416" s="3">
        <f t="shared" si="29"/>
        <v>92966.77</v>
      </c>
      <c r="C416" s="3">
        <f t="shared" si="30"/>
        <v>263.41000000000003</v>
      </c>
      <c r="D416" s="3">
        <f t="shared" si="31"/>
        <v>200</v>
      </c>
      <c r="E416" s="3">
        <f t="shared" si="32"/>
        <v>93430.180000000008</v>
      </c>
    </row>
    <row r="417" spans="1:5" x14ac:dyDescent="0.2">
      <c r="A417" s="2">
        <v>399</v>
      </c>
      <c r="B417" s="3">
        <f t="shared" si="29"/>
        <v>93430.180000000008</v>
      </c>
      <c r="C417" s="3">
        <f t="shared" si="30"/>
        <v>264.72000000000003</v>
      </c>
      <c r="D417" s="3">
        <f t="shared" si="31"/>
        <v>200</v>
      </c>
      <c r="E417" s="3">
        <f t="shared" si="32"/>
        <v>93894.900000000009</v>
      </c>
    </row>
    <row r="418" spans="1:5" x14ac:dyDescent="0.2">
      <c r="A418" s="2">
        <v>400</v>
      </c>
      <c r="B418" s="3">
        <f t="shared" si="29"/>
        <v>93894.900000000009</v>
      </c>
      <c r="C418" s="3">
        <f t="shared" si="30"/>
        <v>266.04000000000002</v>
      </c>
      <c r="D418" s="3">
        <f t="shared" si="31"/>
        <v>200</v>
      </c>
      <c r="E418" s="3">
        <f t="shared" si="32"/>
        <v>94360.94</v>
      </c>
    </row>
    <row r="419" spans="1:5" x14ac:dyDescent="0.2">
      <c r="A419" s="2">
        <v>401</v>
      </c>
      <c r="B419" s="3">
        <f t="shared" si="29"/>
        <v>94360.94</v>
      </c>
      <c r="C419" s="3">
        <f t="shared" si="30"/>
        <v>267.36</v>
      </c>
      <c r="D419" s="3">
        <f t="shared" si="31"/>
        <v>200</v>
      </c>
      <c r="E419" s="3">
        <f t="shared" si="32"/>
        <v>94828.3</v>
      </c>
    </row>
    <row r="420" spans="1:5" x14ac:dyDescent="0.2">
      <c r="A420" s="2">
        <v>402</v>
      </c>
      <c r="B420" s="3">
        <f t="shared" si="29"/>
        <v>94828.3</v>
      </c>
      <c r="C420" s="3">
        <f t="shared" si="30"/>
        <v>268.68</v>
      </c>
      <c r="D420" s="3">
        <f t="shared" si="31"/>
        <v>200</v>
      </c>
      <c r="E420" s="3">
        <f t="shared" si="32"/>
        <v>95296.98</v>
      </c>
    </row>
    <row r="421" spans="1:5" x14ac:dyDescent="0.2">
      <c r="A421" s="2">
        <v>403</v>
      </c>
      <c r="B421" s="3">
        <f t="shared" si="29"/>
        <v>95296.98</v>
      </c>
      <c r="C421" s="3">
        <f t="shared" si="30"/>
        <v>270.01</v>
      </c>
      <c r="D421" s="3">
        <f t="shared" si="31"/>
        <v>200</v>
      </c>
      <c r="E421" s="3">
        <f t="shared" si="32"/>
        <v>95766.989999999991</v>
      </c>
    </row>
    <row r="422" spans="1:5" x14ac:dyDescent="0.2">
      <c r="A422" s="2">
        <v>404</v>
      </c>
      <c r="B422" s="3">
        <f t="shared" si="29"/>
        <v>95766.989999999991</v>
      </c>
      <c r="C422" s="3">
        <f t="shared" si="30"/>
        <v>271.33999999999997</v>
      </c>
      <c r="D422" s="3">
        <f t="shared" si="31"/>
        <v>200</v>
      </c>
      <c r="E422" s="3">
        <f t="shared" si="32"/>
        <v>96238.329999999987</v>
      </c>
    </row>
    <row r="423" spans="1:5" x14ac:dyDescent="0.2">
      <c r="A423" s="2">
        <v>405</v>
      </c>
      <c r="B423" s="3">
        <f t="shared" si="29"/>
        <v>96238.329999999987</v>
      </c>
      <c r="C423" s="3">
        <f t="shared" si="30"/>
        <v>272.68</v>
      </c>
      <c r="D423" s="3">
        <f t="shared" si="31"/>
        <v>200</v>
      </c>
      <c r="E423" s="3">
        <f t="shared" si="32"/>
        <v>96711.00999999998</v>
      </c>
    </row>
    <row r="424" spans="1:5" x14ac:dyDescent="0.2">
      <c r="A424" s="2">
        <v>406</v>
      </c>
      <c r="B424" s="3">
        <f t="shared" si="29"/>
        <v>96711.00999999998</v>
      </c>
      <c r="C424" s="3">
        <f t="shared" si="30"/>
        <v>274.01</v>
      </c>
      <c r="D424" s="3">
        <f t="shared" si="31"/>
        <v>200</v>
      </c>
      <c r="E424" s="3">
        <f t="shared" si="32"/>
        <v>97185.019999999975</v>
      </c>
    </row>
    <row r="425" spans="1:5" x14ac:dyDescent="0.2">
      <c r="A425" s="2">
        <v>407</v>
      </c>
      <c r="B425" s="3">
        <f t="shared" si="29"/>
        <v>97185.019999999975</v>
      </c>
      <c r="C425" s="3">
        <f t="shared" si="30"/>
        <v>275.36</v>
      </c>
      <c r="D425" s="3">
        <f t="shared" si="31"/>
        <v>200</v>
      </c>
      <c r="E425" s="3">
        <f t="shared" si="32"/>
        <v>97660.379999999976</v>
      </c>
    </row>
    <row r="426" spans="1:5" x14ac:dyDescent="0.2">
      <c r="A426" s="2">
        <v>408</v>
      </c>
      <c r="B426" s="3">
        <f t="shared" si="29"/>
        <v>97660.379999999976</v>
      </c>
      <c r="C426" s="3">
        <f t="shared" si="30"/>
        <v>276.7</v>
      </c>
      <c r="D426" s="3">
        <f t="shared" si="31"/>
        <v>200</v>
      </c>
      <c r="E426" s="3">
        <f t="shared" si="32"/>
        <v>98137.079999999973</v>
      </c>
    </row>
    <row r="427" spans="1:5" x14ac:dyDescent="0.2">
      <c r="A427" s="2">
        <v>409</v>
      </c>
      <c r="B427" s="3">
        <f t="shared" si="29"/>
        <v>98137.079999999973</v>
      </c>
      <c r="C427" s="3">
        <f t="shared" si="30"/>
        <v>278.06</v>
      </c>
      <c r="D427" s="3">
        <f t="shared" si="31"/>
        <v>200</v>
      </c>
      <c r="E427" s="3">
        <f t="shared" si="32"/>
        <v>98615.13999999997</v>
      </c>
    </row>
    <row r="428" spans="1:5" x14ac:dyDescent="0.2">
      <c r="A428" s="2">
        <v>410</v>
      </c>
      <c r="B428" s="3">
        <f t="shared" si="29"/>
        <v>98615.13999999997</v>
      </c>
      <c r="C428" s="3">
        <f t="shared" si="30"/>
        <v>279.41000000000003</v>
      </c>
      <c r="D428" s="3">
        <f t="shared" si="31"/>
        <v>200</v>
      </c>
      <c r="E428" s="3">
        <f t="shared" si="32"/>
        <v>99094.549999999974</v>
      </c>
    </row>
    <row r="429" spans="1:5" x14ac:dyDescent="0.2">
      <c r="A429" s="2">
        <v>411</v>
      </c>
      <c r="B429" s="3">
        <f t="shared" si="29"/>
        <v>99094.549999999974</v>
      </c>
      <c r="C429" s="3">
        <f t="shared" si="30"/>
        <v>280.77</v>
      </c>
      <c r="D429" s="3">
        <f t="shared" si="31"/>
        <v>200</v>
      </c>
      <c r="E429" s="3">
        <f t="shared" si="32"/>
        <v>99575.319999999978</v>
      </c>
    </row>
    <row r="430" spans="1:5" x14ac:dyDescent="0.2">
      <c r="A430" s="2">
        <v>412</v>
      </c>
      <c r="B430" s="3">
        <f t="shared" si="29"/>
        <v>99575.319999999978</v>
      </c>
      <c r="C430" s="3">
        <f t="shared" si="30"/>
        <v>282.13</v>
      </c>
      <c r="D430" s="3">
        <f t="shared" si="31"/>
        <v>200</v>
      </c>
      <c r="E430" s="3">
        <f t="shared" si="32"/>
        <v>100057.44999999998</v>
      </c>
    </row>
    <row r="431" spans="1:5" x14ac:dyDescent="0.2">
      <c r="A431" s="2">
        <v>413</v>
      </c>
      <c r="B431" s="3">
        <f t="shared" si="29"/>
        <v>100057.44999999998</v>
      </c>
      <c r="C431" s="3">
        <f t="shared" si="30"/>
        <v>283.5</v>
      </c>
      <c r="D431" s="3">
        <f t="shared" si="31"/>
        <v>200</v>
      </c>
      <c r="E431" s="3">
        <f t="shared" si="32"/>
        <v>100540.94999999998</v>
      </c>
    </row>
    <row r="432" spans="1:5" x14ac:dyDescent="0.2">
      <c r="A432" s="2">
        <v>414</v>
      </c>
      <c r="B432" s="3">
        <f t="shared" si="29"/>
        <v>100540.94999999998</v>
      </c>
      <c r="C432" s="3">
        <f t="shared" si="30"/>
        <v>284.87</v>
      </c>
      <c r="D432" s="3">
        <f t="shared" si="31"/>
        <v>200</v>
      </c>
      <c r="E432" s="3">
        <f t="shared" si="32"/>
        <v>101025.81999999998</v>
      </c>
    </row>
    <row r="433" spans="1:5" x14ac:dyDescent="0.2">
      <c r="A433" s="2">
        <v>415</v>
      </c>
      <c r="B433" s="3">
        <f t="shared" si="29"/>
        <v>101025.81999999998</v>
      </c>
      <c r="C433" s="3">
        <f t="shared" si="30"/>
        <v>286.24</v>
      </c>
      <c r="D433" s="3">
        <f t="shared" si="31"/>
        <v>200</v>
      </c>
      <c r="E433" s="3">
        <f t="shared" si="32"/>
        <v>101512.05999999998</v>
      </c>
    </row>
    <row r="434" spans="1:5" x14ac:dyDescent="0.2">
      <c r="A434" s="2">
        <v>416</v>
      </c>
      <c r="B434" s="3">
        <f t="shared" si="29"/>
        <v>101512.05999999998</v>
      </c>
      <c r="C434" s="3">
        <f t="shared" si="30"/>
        <v>287.62</v>
      </c>
      <c r="D434" s="3">
        <f t="shared" si="31"/>
        <v>200</v>
      </c>
      <c r="E434" s="3">
        <f t="shared" si="32"/>
        <v>101999.67999999998</v>
      </c>
    </row>
    <row r="435" spans="1:5" x14ac:dyDescent="0.2">
      <c r="A435" s="2">
        <v>417</v>
      </c>
      <c r="B435" s="3">
        <f t="shared" si="29"/>
        <v>101999.67999999998</v>
      </c>
      <c r="C435" s="3">
        <f t="shared" si="30"/>
        <v>289</v>
      </c>
      <c r="D435" s="3">
        <f t="shared" si="31"/>
        <v>200</v>
      </c>
      <c r="E435" s="3">
        <f t="shared" si="32"/>
        <v>102488.67999999998</v>
      </c>
    </row>
    <row r="436" spans="1:5" x14ac:dyDescent="0.2">
      <c r="A436" s="2">
        <v>418</v>
      </c>
      <c r="B436" s="3">
        <f t="shared" si="29"/>
        <v>102488.67999999998</v>
      </c>
      <c r="C436" s="3">
        <f t="shared" si="30"/>
        <v>290.38</v>
      </c>
      <c r="D436" s="3">
        <f t="shared" si="31"/>
        <v>200</v>
      </c>
      <c r="E436" s="3">
        <f t="shared" si="32"/>
        <v>102979.05999999998</v>
      </c>
    </row>
    <row r="437" spans="1:5" x14ac:dyDescent="0.2">
      <c r="A437" s="2">
        <v>419</v>
      </c>
      <c r="B437" s="3">
        <f t="shared" si="29"/>
        <v>102979.05999999998</v>
      </c>
      <c r="C437" s="3">
        <f t="shared" si="30"/>
        <v>291.77</v>
      </c>
      <c r="D437" s="3">
        <f t="shared" si="31"/>
        <v>200</v>
      </c>
      <c r="E437" s="3">
        <f t="shared" si="32"/>
        <v>103470.82999999999</v>
      </c>
    </row>
    <row r="438" spans="1:5" x14ac:dyDescent="0.2">
      <c r="A438" s="2">
        <v>420</v>
      </c>
      <c r="B438" s="3">
        <f t="shared" si="29"/>
        <v>103470.82999999999</v>
      </c>
      <c r="C438" s="3">
        <f t="shared" si="30"/>
        <v>293.17</v>
      </c>
      <c r="D438" s="3">
        <f t="shared" si="31"/>
        <v>200</v>
      </c>
      <c r="E438" s="3">
        <f t="shared" si="32"/>
        <v>103963.99999999999</v>
      </c>
    </row>
    <row r="439" spans="1:5" x14ac:dyDescent="0.2">
      <c r="A439" s="2">
        <v>421</v>
      </c>
      <c r="B439" s="3">
        <f t="shared" si="29"/>
        <v>103963.99999999999</v>
      </c>
      <c r="C439" s="3">
        <f t="shared" si="30"/>
        <v>294.56</v>
      </c>
      <c r="D439" s="3">
        <f t="shared" si="31"/>
        <v>200</v>
      </c>
      <c r="E439" s="3">
        <f t="shared" si="32"/>
        <v>104458.55999999998</v>
      </c>
    </row>
    <row r="440" spans="1:5" x14ac:dyDescent="0.2">
      <c r="A440" s="2">
        <v>422</v>
      </c>
      <c r="B440" s="3">
        <f t="shared" si="29"/>
        <v>104458.55999999998</v>
      </c>
      <c r="C440" s="3">
        <f t="shared" si="30"/>
        <v>295.97000000000003</v>
      </c>
      <c r="D440" s="3">
        <f t="shared" si="31"/>
        <v>200</v>
      </c>
      <c r="E440" s="3">
        <f t="shared" si="32"/>
        <v>104954.52999999998</v>
      </c>
    </row>
    <row r="441" spans="1:5" x14ac:dyDescent="0.2">
      <c r="A441" s="2">
        <v>423</v>
      </c>
      <c r="B441" s="3">
        <f t="shared" si="29"/>
        <v>104954.52999999998</v>
      </c>
      <c r="C441" s="3">
        <f t="shared" si="30"/>
        <v>297.37</v>
      </c>
      <c r="D441" s="3">
        <f t="shared" si="31"/>
        <v>200</v>
      </c>
      <c r="E441" s="3">
        <f t="shared" si="32"/>
        <v>105451.89999999998</v>
      </c>
    </row>
    <row r="442" spans="1:5" x14ac:dyDescent="0.2">
      <c r="A442" s="2">
        <v>424</v>
      </c>
      <c r="B442" s="3">
        <f t="shared" si="29"/>
        <v>105451.89999999998</v>
      </c>
      <c r="C442" s="3">
        <f t="shared" si="30"/>
        <v>298.77999999999997</v>
      </c>
      <c r="D442" s="3">
        <f t="shared" si="31"/>
        <v>200</v>
      </c>
      <c r="E442" s="3">
        <f t="shared" si="32"/>
        <v>105950.67999999998</v>
      </c>
    </row>
    <row r="443" spans="1:5" x14ac:dyDescent="0.2">
      <c r="A443" s="2">
        <v>425</v>
      </c>
      <c r="B443" s="3">
        <f t="shared" si="29"/>
        <v>105950.67999999998</v>
      </c>
      <c r="C443" s="3">
        <f t="shared" si="30"/>
        <v>300.19</v>
      </c>
      <c r="D443" s="3">
        <f t="shared" si="31"/>
        <v>200</v>
      </c>
      <c r="E443" s="3">
        <f t="shared" si="32"/>
        <v>106450.86999999998</v>
      </c>
    </row>
    <row r="444" spans="1:5" x14ac:dyDescent="0.2">
      <c r="A444" s="2">
        <v>426</v>
      </c>
      <c r="B444" s="3">
        <f t="shared" si="29"/>
        <v>106450.86999999998</v>
      </c>
      <c r="C444" s="3">
        <f t="shared" si="30"/>
        <v>301.61</v>
      </c>
      <c r="D444" s="3">
        <f t="shared" si="31"/>
        <v>200</v>
      </c>
      <c r="E444" s="3">
        <f t="shared" si="32"/>
        <v>106952.47999999998</v>
      </c>
    </row>
    <row r="445" spans="1:5" x14ac:dyDescent="0.2">
      <c r="A445" s="2">
        <v>427</v>
      </c>
      <c r="B445" s="3">
        <f t="shared" si="29"/>
        <v>106952.47999999998</v>
      </c>
      <c r="C445" s="3">
        <f t="shared" si="30"/>
        <v>303.02999999999997</v>
      </c>
      <c r="D445" s="3">
        <f t="shared" si="31"/>
        <v>200</v>
      </c>
      <c r="E445" s="3">
        <f t="shared" si="32"/>
        <v>107455.50999999998</v>
      </c>
    </row>
    <row r="446" spans="1:5" x14ac:dyDescent="0.2">
      <c r="A446" s="2">
        <v>428</v>
      </c>
      <c r="B446" s="3">
        <f t="shared" si="29"/>
        <v>107455.50999999998</v>
      </c>
      <c r="C446" s="3">
        <f t="shared" si="30"/>
        <v>304.45999999999998</v>
      </c>
      <c r="D446" s="3">
        <f t="shared" si="31"/>
        <v>200</v>
      </c>
      <c r="E446" s="3">
        <f t="shared" si="32"/>
        <v>107959.96999999999</v>
      </c>
    </row>
    <row r="447" spans="1:5" x14ac:dyDescent="0.2">
      <c r="A447" s="2">
        <v>429</v>
      </c>
      <c r="B447" s="3">
        <f t="shared" si="29"/>
        <v>107959.96999999999</v>
      </c>
      <c r="C447" s="3">
        <f t="shared" si="30"/>
        <v>305.89</v>
      </c>
      <c r="D447" s="3">
        <f t="shared" si="31"/>
        <v>200</v>
      </c>
      <c r="E447" s="3">
        <f t="shared" si="32"/>
        <v>108465.85999999999</v>
      </c>
    </row>
    <row r="448" spans="1:5" x14ac:dyDescent="0.2">
      <c r="A448" s="2">
        <v>430</v>
      </c>
      <c r="B448" s="3">
        <f t="shared" si="29"/>
        <v>108465.85999999999</v>
      </c>
      <c r="C448" s="3">
        <f t="shared" si="30"/>
        <v>307.32</v>
      </c>
      <c r="D448" s="3">
        <f t="shared" si="31"/>
        <v>200</v>
      </c>
      <c r="E448" s="3">
        <f t="shared" si="32"/>
        <v>108973.18</v>
      </c>
    </row>
    <row r="449" spans="1:5" x14ac:dyDescent="0.2">
      <c r="A449" s="2">
        <v>431</v>
      </c>
      <c r="B449" s="3">
        <f t="shared" si="29"/>
        <v>108973.18</v>
      </c>
      <c r="C449" s="3">
        <f t="shared" si="30"/>
        <v>308.76</v>
      </c>
      <c r="D449" s="3">
        <f t="shared" si="31"/>
        <v>200</v>
      </c>
      <c r="E449" s="3">
        <f t="shared" si="32"/>
        <v>109481.93999999999</v>
      </c>
    </row>
    <row r="450" spans="1:5" x14ac:dyDescent="0.2">
      <c r="A450" s="2">
        <v>432</v>
      </c>
      <c r="B450" s="3">
        <f t="shared" si="29"/>
        <v>109481.93999999999</v>
      </c>
      <c r="C450" s="3">
        <f t="shared" si="30"/>
        <v>310.2</v>
      </c>
      <c r="D450" s="3">
        <f t="shared" si="31"/>
        <v>200</v>
      </c>
      <c r="E450" s="3">
        <f t="shared" si="32"/>
        <v>109992.13999999998</v>
      </c>
    </row>
    <row r="451" spans="1:5" x14ac:dyDescent="0.2">
      <c r="A451" s="2">
        <v>433</v>
      </c>
      <c r="B451" s="3">
        <f t="shared" si="29"/>
        <v>109992.13999999998</v>
      </c>
      <c r="C451" s="3">
        <f t="shared" si="30"/>
        <v>311.64</v>
      </c>
      <c r="D451" s="3">
        <f t="shared" si="31"/>
        <v>200</v>
      </c>
      <c r="E451" s="3">
        <f t="shared" si="32"/>
        <v>110503.77999999998</v>
      </c>
    </row>
    <row r="452" spans="1:5" x14ac:dyDescent="0.2">
      <c r="A452" s="2">
        <v>434</v>
      </c>
      <c r="B452" s="3">
        <f t="shared" ref="B452:B498" si="33">E451</f>
        <v>110503.77999999998</v>
      </c>
      <c r="C452" s="3">
        <f t="shared" ref="C452:C498" si="34">ROUND(B452*B$7,2)</f>
        <v>313.08999999999997</v>
      </c>
      <c r="D452" s="3">
        <f t="shared" ref="D452:D498" si="35">D$4</f>
        <v>200</v>
      </c>
      <c r="E452" s="3">
        <f t="shared" ref="E452:E498" si="36">B452+C452+D452</f>
        <v>111016.86999999998</v>
      </c>
    </row>
    <row r="453" spans="1:5" x14ac:dyDescent="0.2">
      <c r="A453" s="2">
        <v>435</v>
      </c>
      <c r="B453" s="3">
        <f t="shared" si="33"/>
        <v>111016.86999999998</v>
      </c>
      <c r="C453" s="3">
        <f t="shared" si="34"/>
        <v>314.55</v>
      </c>
      <c r="D453" s="3">
        <f t="shared" si="35"/>
        <v>200</v>
      </c>
      <c r="E453" s="3">
        <f t="shared" si="36"/>
        <v>111531.41999999998</v>
      </c>
    </row>
    <row r="454" spans="1:5" x14ac:dyDescent="0.2">
      <c r="A454" s="2">
        <v>436</v>
      </c>
      <c r="B454" s="3">
        <f t="shared" si="33"/>
        <v>111531.41999999998</v>
      </c>
      <c r="C454" s="3">
        <f t="shared" si="34"/>
        <v>316.01</v>
      </c>
      <c r="D454" s="3">
        <f t="shared" si="35"/>
        <v>200</v>
      </c>
      <c r="E454" s="3">
        <f t="shared" si="36"/>
        <v>112047.42999999998</v>
      </c>
    </row>
    <row r="455" spans="1:5" x14ac:dyDescent="0.2">
      <c r="A455" s="2">
        <v>437</v>
      </c>
      <c r="B455" s="3">
        <f t="shared" si="33"/>
        <v>112047.42999999998</v>
      </c>
      <c r="C455" s="3">
        <f t="shared" si="34"/>
        <v>317.47000000000003</v>
      </c>
      <c r="D455" s="3">
        <f t="shared" si="35"/>
        <v>200</v>
      </c>
      <c r="E455" s="3">
        <f t="shared" si="36"/>
        <v>112564.89999999998</v>
      </c>
    </row>
    <row r="456" spans="1:5" x14ac:dyDescent="0.2">
      <c r="A456" s="2">
        <v>438</v>
      </c>
      <c r="B456" s="3">
        <f t="shared" si="33"/>
        <v>112564.89999999998</v>
      </c>
      <c r="C456" s="3">
        <f t="shared" si="34"/>
        <v>318.93</v>
      </c>
      <c r="D456" s="3">
        <f t="shared" si="35"/>
        <v>200</v>
      </c>
      <c r="E456" s="3">
        <f t="shared" si="36"/>
        <v>113083.82999999997</v>
      </c>
    </row>
    <row r="457" spans="1:5" x14ac:dyDescent="0.2">
      <c r="A457" s="2">
        <v>439</v>
      </c>
      <c r="B457" s="3">
        <f t="shared" si="33"/>
        <v>113083.82999999997</v>
      </c>
      <c r="C457" s="3">
        <f t="shared" si="34"/>
        <v>320.39999999999998</v>
      </c>
      <c r="D457" s="3">
        <f t="shared" si="35"/>
        <v>200</v>
      </c>
      <c r="E457" s="3">
        <f t="shared" si="36"/>
        <v>113604.22999999997</v>
      </c>
    </row>
    <row r="458" spans="1:5" x14ac:dyDescent="0.2">
      <c r="A458" s="2">
        <v>440</v>
      </c>
      <c r="B458" s="3">
        <f t="shared" si="33"/>
        <v>113604.22999999997</v>
      </c>
      <c r="C458" s="3">
        <f t="shared" si="34"/>
        <v>321.88</v>
      </c>
      <c r="D458" s="3">
        <f t="shared" si="35"/>
        <v>200</v>
      </c>
      <c r="E458" s="3">
        <f t="shared" si="36"/>
        <v>114126.10999999997</v>
      </c>
    </row>
    <row r="459" spans="1:5" x14ac:dyDescent="0.2">
      <c r="A459" s="2">
        <v>441</v>
      </c>
      <c r="B459" s="3">
        <f t="shared" si="33"/>
        <v>114126.10999999997</v>
      </c>
      <c r="C459" s="3">
        <f t="shared" si="34"/>
        <v>323.36</v>
      </c>
      <c r="D459" s="3">
        <f t="shared" si="35"/>
        <v>200</v>
      </c>
      <c r="E459" s="3">
        <f t="shared" si="36"/>
        <v>114649.46999999997</v>
      </c>
    </row>
    <row r="460" spans="1:5" x14ac:dyDescent="0.2">
      <c r="A460" s="2">
        <v>442</v>
      </c>
      <c r="B460" s="3">
        <f t="shared" si="33"/>
        <v>114649.46999999997</v>
      </c>
      <c r="C460" s="3">
        <f t="shared" si="34"/>
        <v>324.83999999999997</v>
      </c>
      <c r="D460" s="3">
        <f t="shared" si="35"/>
        <v>200</v>
      </c>
      <c r="E460" s="3">
        <f t="shared" si="36"/>
        <v>115174.30999999997</v>
      </c>
    </row>
    <row r="461" spans="1:5" x14ac:dyDescent="0.2">
      <c r="A461" s="2">
        <v>443</v>
      </c>
      <c r="B461" s="3">
        <f t="shared" si="33"/>
        <v>115174.30999999997</v>
      </c>
      <c r="C461" s="3">
        <f t="shared" si="34"/>
        <v>326.33</v>
      </c>
      <c r="D461" s="3">
        <f t="shared" si="35"/>
        <v>200</v>
      </c>
      <c r="E461" s="3">
        <f t="shared" si="36"/>
        <v>115700.63999999997</v>
      </c>
    </row>
    <row r="462" spans="1:5" x14ac:dyDescent="0.2">
      <c r="A462" s="2">
        <v>444</v>
      </c>
      <c r="B462" s="3">
        <f t="shared" si="33"/>
        <v>115700.63999999997</v>
      </c>
      <c r="C462" s="3">
        <f t="shared" si="34"/>
        <v>327.82</v>
      </c>
      <c r="D462" s="3">
        <f t="shared" si="35"/>
        <v>200</v>
      </c>
      <c r="E462" s="3">
        <f t="shared" si="36"/>
        <v>116228.45999999998</v>
      </c>
    </row>
    <row r="463" spans="1:5" x14ac:dyDescent="0.2">
      <c r="A463" s="2">
        <v>445</v>
      </c>
      <c r="B463" s="3">
        <f t="shared" si="33"/>
        <v>116228.45999999998</v>
      </c>
      <c r="C463" s="3">
        <f t="shared" si="34"/>
        <v>329.31</v>
      </c>
      <c r="D463" s="3">
        <f t="shared" si="35"/>
        <v>200</v>
      </c>
      <c r="E463" s="3">
        <f t="shared" si="36"/>
        <v>116757.76999999997</v>
      </c>
    </row>
    <row r="464" spans="1:5" x14ac:dyDescent="0.2">
      <c r="A464" s="2">
        <v>446</v>
      </c>
      <c r="B464" s="3">
        <f t="shared" si="33"/>
        <v>116757.76999999997</v>
      </c>
      <c r="C464" s="3">
        <f t="shared" si="34"/>
        <v>330.81</v>
      </c>
      <c r="D464" s="3">
        <f t="shared" si="35"/>
        <v>200</v>
      </c>
      <c r="E464" s="3">
        <f t="shared" si="36"/>
        <v>117288.57999999997</v>
      </c>
    </row>
    <row r="465" spans="1:5" x14ac:dyDescent="0.2">
      <c r="A465" s="2">
        <v>447</v>
      </c>
      <c r="B465" s="3">
        <f t="shared" si="33"/>
        <v>117288.57999999997</v>
      </c>
      <c r="C465" s="3">
        <f t="shared" si="34"/>
        <v>332.32</v>
      </c>
      <c r="D465" s="3">
        <f t="shared" si="35"/>
        <v>200</v>
      </c>
      <c r="E465" s="3">
        <f t="shared" si="36"/>
        <v>117820.89999999998</v>
      </c>
    </row>
    <row r="466" spans="1:5" x14ac:dyDescent="0.2">
      <c r="A466" s="2">
        <v>448</v>
      </c>
      <c r="B466" s="3">
        <f t="shared" si="33"/>
        <v>117820.89999999998</v>
      </c>
      <c r="C466" s="3">
        <f t="shared" si="34"/>
        <v>333.83</v>
      </c>
      <c r="D466" s="3">
        <f t="shared" si="35"/>
        <v>200</v>
      </c>
      <c r="E466" s="3">
        <f t="shared" si="36"/>
        <v>118354.72999999998</v>
      </c>
    </row>
    <row r="467" spans="1:5" x14ac:dyDescent="0.2">
      <c r="A467" s="2">
        <v>449</v>
      </c>
      <c r="B467" s="3">
        <f t="shared" si="33"/>
        <v>118354.72999999998</v>
      </c>
      <c r="C467" s="3">
        <f t="shared" si="34"/>
        <v>335.34</v>
      </c>
      <c r="D467" s="3">
        <f t="shared" si="35"/>
        <v>200</v>
      </c>
      <c r="E467" s="3">
        <f t="shared" si="36"/>
        <v>118890.06999999998</v>
      </c>
    </row>
    <row r="468" spans="1:5" x14ac:dyDescent="0.2">
      <c r="A468" s="2">
        <v>450</v>
      </c>
      <c r="B468" s="3">
        <f t="shared" si="33"/>
        <v>118890.06999999998</v>
      </c>
      <c r="C468" s="3">
        <f t="shared" si="34"/>
        <v>336.86</v>
      </c>
      <c r="D468" s="3">
        <f t="shared" si="35"/>
        <v>200</v>
      </c>
      <c r="E468" s="3">
        <f t="shared" si="36"/>
        <v>119426.92999999998</v>
      </c>
    </row>
    <row r="469" spans="1:5" x14ac:dyDescent="0.2">
      <c r="A469" s="2">
        <v>451</v>
      </c>
      <c r="B469" s="3">
        <f t="shared" si="33"/>
        <v>119426.92999999998</v>
      </c>
      <c r="C469" s="3">
        <f t="shared" si="34"/>
        <v>338.38</v>
      </c>
      <c r="D469" s="3">
        <f t="shared" si="35"/>
        <v>200</v>
      </c>
      <c r="E469" s="3">
        <f t="shared" si="36"/>
        <v>119965.30999999998</v>
      </c>
    </row>
    <row r="470" spans="1:5" x14ac:dyDescent="0.2">
      <c r="A470" s="2">
        <v>452</v>
      </c>
      <c r="B470" s="3">
        <f t="shared" si="33"/>
        <v>119965.30999999998</v>
      </c>
      <c r="C470" s="3">
        <f t="shared" si="34"/>
        <v>339.9</v>
      </c>
      <c r="D470" s="3">
        <f t="shared" si="35"/>
        <v>200</v>
      </c>
      <c r="E470" s="3">
        <f t="shared" si="36"/>
        <v>120505.20999999998</v>
      </c>
    </row>
    <row r="471" spans="1:5" x14ac:dyDescent="0.2">
      <c r="A471" s="2">
        <v>453</v>
      </c>
      <c r="B471" s="3">
        <f t="shared" si="33"/>
        <v>120505.20999999998</v>
      </c>
      <c r="C471" s="3">
        <f t="shared" si="34"/>
        <v>341.43</v>
      </c>
      <c r="D471" s="3">
        <f t="shared" si="35"/>
        <v>200</v>
      </c>
      <c r="E471" s="3">
        <f t="shared" si="36"/>
        <v>121046.63999999997</v>
      </c>
    </row>
    <row r="472" spans="1:5" x14ac:dyDescent="0.2">
      <c r="A472" s="2">
        <v>454</v>
      </c>
      <c r="B472" s="3">
        <f t="shared" si="33"/>
        <v>121046.63999999997</v>
      </c>
      <c r="C472" s="3">
        <f t="shared" si="34"/>
        <v>342.97</v>
      </c>
      <c r="D472" s="3">
        <f t="shared" si="35"/>
        <v>200</v>
      </c>
      <c r="E472" s="3">
        <f t="shared" si="36"/>
        <v>121589.60999999997</v>
      </c>
    </row>
    <row r="473" spans="1:5" x14ac:dyDescent="0.2">
      <c r="A473" s="2">
        <v>455</v>
      </c>
      <c r="B473" s="3">
        <f t="shared" si="33"/>
        <v>121589.60999999997</v>
      </c>
      <c r="C473" s="3">
        <f t="shared" si="34"/>
        <v>344.5</v>
      </c>
      <c r="D473" s="3">
        <f t="shared" si="35"/>
        <v>200</v>
      </c>
      <c r="E473" s="3">
        <f t="shared" si="36"/>
        <v>122134.10999999997</v>
      </c>
    </row>
    <row r="474" spans="1:5" x14ac:dyDescent="0.2">
      <c r="A474" s="2">
        <v>456</v>
      </c>
      <c r="B474" s="3">
        <f t="shared" si="33"/>
        <v>122134.10999999997</v>
      </c>
      <c r="C474" s="3">
        <f t="shared" si="34"/>
        <v>346.05</v>
      </c>
      <c r="D474" s="3">
        <f t="shared" si="35"/>
        <v>200</v>
      </c>
      <c r="E474" s="3">
        <f t="shared" si="36"/>
        <v>122680.15999999997</v>
      </c>
    </row>
    <row r="475" spans="1:5" x14ac:dyDescent="0.2">
      <c r="A475" s="2">
        <v>457</v>
      </c>
      <c r="B475" s="3">
        <f t="shared" si="33"/>
        <v>122680.15999999997</v>
      </c>
      <c r="C475" s="3">
        <f t="shared" si="34"/>
        <v>347.59</v>
      </c>
      <c r="D475" s="3">
        <f t="shared" si="35"/>
        <v>200</v>
      </c>
      <c r="E475" s="3">
        <f t="shared" si="36"/>
        <v>123227.74999999997</v>
      </c>
    </row>
    <row r="476" spans="1:5" x14ac:dyDescent="0.2">
      <c r="A476" s="2">
        <v>458</v>
      </c>
      <c r="B476" s="3">
        <f t="shared" si="33"/>
        <v>123227.74999999997</v>
      </c>
      <c r="C476" s="3">
        <f t="shared" si="34"/>
        <v>349.15</v>
      </c>
      <c r="D476" s="3">
        <f t="shared" si="35"/>
        <v>200</v>
      </c>
      <c r="E476" s="3">
        <f t="shared" si="36"/>
        <v>123776.89999999997</v>
      </c>
    </row>
    <row r="477" spans="1:5" x14ac:dyDescent="0.2">
      <c r="A477" s="2">
        <v>459</v>
      </c>
      <c r="B477" s="3">
        <f t="shared" si="33"/>
        <v>123776.89999999997</v>
      </c>
      <c r="C477" s="3">
        <f t="shared" si="34"/>
        <v>350.7</v>
      </c>
      <c r="D477" s="3">
        <f t="shared" si="35"/>
        <v>200</v>
      </c>
      <c r="E477" s="3">
        <f t="shared" si="36"/>
        <v>124327.59999999996</v>
      </c>
    </row>
    <row r="478" spans="1:5" x14ac:dyDescent="0.2">
      <c r="A478" s="2">
        <v>460</v>
      </c>
      <c r="B478" s="3">
        <f t="shared" si="33"/>
        <v>124327.59999999996</v>
      </c>
      <c r="C478" s="3">
        <f t="shared" si="34"/>
        <v>352.26</v>
      </c>
      <c r="D478" s="3">
        <f t="shared" si="35"/>
        <v>200</v>
      </c>
      <c r="E478" s="3">
        <f t="shared" si="36"/>
        <v>124879.85999999996</v>
      </c>
    </row>
    <row r="479" spans="1:5" x14ac:dyDescent="0.2">
      <c r="A479" s="2">
        <v>461</v>
      </c>
      <c r="B479" s="3">
        <f t="shared" si="33"/>
        <v>124879.85999999996</v>
      </c>
      <c r="C479" s="3">
        <f t="shared" si="34"/>
        <v>353.83</v>
      </c>
      <c r="D479" s="3">
        <f t="shared" si="35"/>
        <v>200</v>
      </c>
      <c r="E479" s="3">
        <f t="shared" si="36"/>
        <v>125433.68999999996</v>
      </c>
    </row>
    <row r="480" spans="1:5" x14ac:dyDescent="0.2">
      <c r="A480" s="2">
        <v>462</v>
      </c>
      <c r="B480" s="3">
        <f t="shared" si="33"/>
        <v>125433.68999999996</v>
      </c>
      <c r="C480" s="3">
        <f t="shared" si="34"/>
        <v>355.4</v>
      </c>
      <c r="D480" s="3">
        <f t="shared" si="35"/>
        <v>200</v>
      </c>
      <c r="E480" s="3">
        <f t="shared" si="36"/>
        <v>125989.08999999995</v>
      </c>
    </row>
    <row r="481" spans="1:5" x14ac:dyDescent="0.2">
      <c r="A481" s="2">
        <v>463</v>
      </c>
      <c r="B481" s="3">
        <f t="shared" si="33"/>
        <v>125989.08999999995</v>
      </c>
      <c r="C481" s="3">
        <f t="shared" si="34"/>
        <v>356.97</v>
      </c>
      <c r="D481" s="3">
        <f t="shared" si="35"/>
        <v>200</v>
      </c>
      <c r="E481" s="3">
        <f t="shared" si="36"/>
        <v>126546.05999999995</v>
      </c>
    </row>
    <row r="482" spans="1:5" x14ac:dyDescent="0.2">
      <c r="A482" s="2">
        <v>464</v>
      </c>
      <c r="B482" s="3">
        <f t="shared" si="33"/>
        <v>126546.05999999995</v>
      </c>
      <c r="C482" s="3">
        <f t="shared" si="34"/>
        <v>358.55</v>
      </c>
      <c r="D482" s="3">
        <f t="shared" si="35"/>
        <v>200</v>
      </c>
      <c r="E482" s="3">
        <f t="shared" si="36"/>
        <v>127104.60999999996</v>
      </c>
    </row>
    <row r="483" spans="1:5" x14ac:dyDescent="0.2">
      <c r="A483" s="2">
        <v>465</v>
      </c>
      <c r="B483" s="3">
        <f t="shared" si="33"/>
        <v>127104.60999999996</v>
      </c>
      <c r="C483" s="3">
        <f t="shared" si="34"/>
        <v>360.13</v>
      </c>
      <c r="D483" s="3">
        <f t="shared" si="35"/>
        <v>200</v>
      </c>
      <c r="E483" s="3">
        <f t="shared" si="36"/>
        <v>127664.73999999996</v>
      </c>
    </row>
    <row r="484" spans="1:5" x14ac:dyDescent="0.2">
      <c r="A484" s="2">
        <v>466</v>
      </c>
      <c r="B484" s="3">
        <f t="shared" si="33"/>
        <v>127664.73999999996</v>
      </c>
      <c r="C484" s="3">
        <f t="shared" si="34"/>
        <v>361.72</v>
      </c>
      <c r="D484" s="3">
        <f t="shared" si="35"/>
        <v>200</v>
      </c>
      <c r="E484" s="3">
        <f t="shared" si="36"/>
        <v>128226.45999999996</v>
      </c>
    </row>
    <row r="485" spans="1:5" x14ac:dyDescent="0.2">
      <c r="A485" s="2">
        <v>467</v>
      </c>
      <c r="B485" s="3">
        <f t="shared" si="33"/>
        <v>128226.45999999996</v>
      </c>
      <c r="C485" s="3">
        <f t="shared" si="34"/>
        <v>363.31</v>
      </c>
      <c r="D485" s="3">
        <f t="shared" si="35"/>
        <v>200</v>
      </c>
      <c r="E485" s="3">
        <f t="shared" si="36"/>
        <v>128789.76999999996</v>
      </c>
    </row>
    <row r="486" spans="1:5" x14ac:dyDescent="0.2">
      <c r="A486" s="2">
        <v>468</v>
      </c>
      <c r="B486" s="3">
        <f t="shared" si="33"/>
        <v>128789.76999999996</v>
      </c>
      <c r="C486" s="3">
        <f t="shared" si="34"/>
        <v>364.9</v>
      </c>
      <c r="D486" s="3">
        <f t="shared" si="35"/>
        <v>200</v>
      </c>
      <c r="E486" s="3">
        <f t="shared" si="36"/>
        <v>129354.66999999995</v>
      </c>
    </row>
    <row r="487" spans="1:5" x14ac:dyDescent="0.2">
      <c r="A487" s="2">
        <v>469</v>
      </c>
      <c r="B487" s="3">
        <f t="shared" si="33"/>
        <v>129354.66999999995</v>
      </c>
      <c r="C487" s="3">
        <f t="shared" si="34"/>
        <v>366.5</v>
      </c>
      <c r="D487" s="3">
        <f t="shared" si="35"/>
        <v>200</v>
      </c>
      <c r="E487" s="3">
        <f t="shared" si="36"/>
        <v>129921.16999999995</v>
      </c>
    </row>
    <row r="488" spans="1:5" x14ac:dyDescent="0.2">
      <c r="A488" s="2">
        <v>470</v>
      </c>
      <c r="B488" s="3">
        <f t="shared" si="33"/>
        <v>129921.16999999995</v>
      </c>
      <c r="C488" s="3">
        <f t="shared" si="34"/>
        <v>368.11</v>
      </c>
      <c r="D488" s="3">
        <f t="shared" si="35"/>
        <v>200</v>
      </c>
      <c r="E488" s="3">
        <f t="shared" si="36"/>
        <v>130489.27999999996</v>
      </c>
    </row>
    <row r="489" spans="1:5" x14ac:dyDescent="0.2">
      <c r="A489" s="2">
        <v>471</v>
      </c>
      <c r="B489" s="3">
        <f t="shared" si="33"/>
        <v>130489.27999999996</v>
      </c>
      <c r="C489" s="3">
        <f t="shared" si="34"/>
        <v>369.72</v>
      </c>
      <c r="D489" s="3">
        <f t="shared" si="35"/>
        <v>200</v>
      </c>
      <c r="E489" s="3">
        <f t="shared" si="36"/>
        <v>131058.99999999996</v>
      </c>
    </row>
    <row r="490" spans="1:5" x14ac:dyDescent="0.2">
      <c r="A490" s="2">
        <v>472</v>
      </c>
      <c r="B490" s="3">
        <f t="shared" si="33"/>
        <v>131058.99999999996</v>
      </c>
      <c r="C490" s="3">
        <f t="shared" si="34"/>
        <v>371.33</v>
      </c>
      <c r="D490" s="3">
        <f t="shared" si="35"/>
        <v>200</v>
      </c>
      <c r="E490" s="3">
        <f t="shared" si="36"/>
        <v>131630.32999999996</v>
      </c>
    </row>
    <row r="491" spans="1:5" x14ac:dyDescent="0.2">
      <c r="A491" s="2">
        <v>473</v>
      </c>
      <c r="B491" s="3">
        <f t="shared" si="33"/>
        <v>131630.32999999996</v>
      </c>
      <c r="C491" s="3">
        <f t="shared" si="34"/>
        <v>372.95</v>
      </c>
      <c r="D491" s="3">
        <f t="shared" si="35"/>
        <v>200</v>
      </c>
      <c r="E491" s="3">
        <f t="shared" si="36"/>
        <v>132203.27999999997</v>
      </c>
    </row>
    <row r="492" spans="1:5" x14ac:dyDescent="0.2">
      <c r="A492" s="2">
        <v>474</v>
      </c>
      <c r="B492" s="3">
        <f t="shared" si="33"/>
        <v>132203.27999999997</v>
      </c>
      <c r="C492" s="3">
        <f t="shared" si="34"/>
        <v>374.58</v>
      </c>
      <c r="D492" s="3">
        <f t="shared" si="35"/>
        <v>200</v>
      </c>
      <c r="E492" s="3">
        <f t="shared" si="36"/>
        <v>132777.85999999996</v>
      </c>
    </row>
    <row r="493" spans="1:5" x14ac:dyDescent="0.2">
      <c r="A493" s="2">
        <v>475</v>
      </c>
      <c r="B493" s="3">
        <f t="shared" si="33"/>
        <v>132777.85999999996</v>
      </c>
      <c r="C493" s="3">
        <f t="shared" si="34"/>
        <v>376.2</v>
      </c>
      <c r="D493" s="3">
        <f t="shared" si="35"/>
        <v>200</v>
      </c>
      <c r="E493" s="3">
        <f t="shared" si="36"/>
        <v>133354.05999999997</v>
      </c>
    </row>
    <row r="494" spans="1:5" x14ac:dyDescent="0.2">
      <c r="A494" s="2">
        <v>476</v>
      </c>
      <c r="B494" s="3">
        <f t="shared" si="33"/>
        <v>133354.05999999997</v>
      </c>
      <c r="C494" s="3">
        <f t="shared" si="34"/>
        <v>377.84</v>
      </c>
      <c r="D494" s="3">
        <f t="shared" si="35"/>
        <v>200</v>
      </c>
      <c r="E494" s="3">
        <f t="shared" si="36"/>
        <v>133931.89999999997</v>
      </c>
    </row>
    <row r="495" spans="1:5" x14ac:dyDescent="0.2">
      <c r="A495" s="2">
        <v>477</v>
      </c>
      <c r="B495" s="3">
        <f t="shared" si="33"/>
        <v>133931.89999999997</v>
      </c>
      <c r="C495" s="3">
        <f t="shared" si="34"/>
        <v>379.47</v>
      </c>
      <c r="D495" s="3">
        <f t="shared" si="35"/>
        <v>200</v>
      </c>
      <c r="E495" s="3">
        <f t="shared" si="36"/>
        <v>134511.36999999997</v>
      </c>
    </row>
    <row r="496" spans="1:5" x14ac:dyDescent="0.2">
      <c r="A496" s="2">
        <v>478</v>
      </c>
      <c r="B496" s="3">
        <f t="shared" si="33"/>
        <v>134511.36999999997</v>
      </c>
      <c r="C496" s="3">
        <f t="shared" si="34"/>
        <v>381.12</v>
      </c>
      <c r="D496" s="3">
        <f t="shared" si="35"/>
        <v>200</v>
      </c>
      <c r="E496" s="3">
        <f t="shared" si="36"/>
        <v>135092.48999999996</v>
      </c>
    </row>
    <row r="497" spans="1:5" x14ac:dyDescent="0.2">
      <c r="A497" s="2">
        <v>479</v>
      </c>
      <c r="B497" s="3">
        <f t="shared" si="33"/>
        <v>135092.48999999996</v>
      </c>
      <c r="C497" s="3">
        <f t="shared" si="34"/>
        <v>382.76</v>
      </c>
      <c r="D497" s="3">
        <f t="shared" si="35"/>
        <v>200</v>
      </c>
      <c r="E497" s="3">
        <f t="shared" si="36"/>
        <v>135675.24999999997</v>
      </c>
    </row>
    <row r="498" spans="1:5" x14ac:dyDescent="0.2">
      <c r="A498" s="2">
        <v>480</v>
      </c>
      <c r="B498" s="3">
        <f t="shared" si="33"/>
        <v>135675.24999999997</v>
      </c>
      <c r="C498" s="3">
        <f t="shared" si="34"/>
        <v>384.41</v>
      </c>
      <c r="D498" s="3">
        <f t="shared" si="35"/>
        <v>200</v>
      </c>
      <c r="E498" s="3">
        <f t="shared" si="36"/>
        <v>136259.65999999997</v>
      </c>
    </row>
  </sheetData>
  <pageMargins left="0.7" right="0.7" top="0.75" bottom="0.75" header="0.3" footer="0.3"/>
  <ignoredErrors>
    <ignoredError sqref="C11:C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Problem #1</vt:lpstr>
      <vt:lpstr>Problem #2</vt:lpstr>
      <vt:lpstr>Problem 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Savings</dc:title>
  <dc:subject>Ordinary Annuities</dc:subject>
  <dc:creator>Delmar E. Searls</dc:creator>
  <cp:lastModifiedBy>Del</cp:lastModifiedBy>
  <dcterms:created xsi:type="dcterms:W3CDTF">2000-08-03T17:50:05Z</dcterms:created>
  <dcterms:modified xsi:type="dcterms:W3CDTF">2012-11-26T19:34:49Z</dcterms:modified>
</cp:coreProperties>
</file>